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324" firstSheet="4" activeTab="4"/>
  </bookViews>
  <sheets>
    <sheet name="目录" sheetId="1" r:id="rId1"/>
    <sheet name="表1一般公共预算收入决算表" sheetId="2" r:id="rId2"/>
    <sheet name="表2 上级税收返还和转移支付收入决算表" sheetId="3" r:id="rId3"/>
    <sheet name="  表3一般公共预算支出决算表" sheetId="4" r:id="rId4"/>
    <sheet name="表4一般公共预算支出决算明细表" sheetId="5" r:id="rId5"/>
    <sheet name="表5对下税收返还和转移支付分地区决算表" sheetId="6" r:id="rId6"/>
    <sheet name="表6对下专项转移支付分地区分项目决算表" sheetId="7" r:id="rId7"/>
    <sheet name="表7一般债务限额和余额情况表" sheetId="8" r:id="rId8"/>
    <sheet name="表8本级一般公共预算收入决算表" sheetId="9" r:id="rId9"/>
    <sheet name="表9本级一般公共预算支出决算表" sheetId="10" r:id="rId10"/>
    <sheet name="表10本级一般公共预算支出决算明细表" sheetId="11" r:id="rId11"/>
    <sheet name="表11本级一般公共预算基本支出政府经济分类决算表" sheetId="12" r:id="rId12"/>
    <sheet name="表12本级税收返还和转移支付支出决算表" sheetId="13" r:id="rId13"/>
    <sheet name="表13本级政府一般债务限额和余额情况表" sheetId="14" r:id="rId14"/>
    <sheet name="表14政府性基金预算收入决算表" sheetId="15" r:id="rId15"/>
    <sheet name="表15政府性基金预算支出决算表" sheetId="16" r:id="rId16"/>
    <sheet name="表16专项债务限额和余额情况表 " sheetId="17" r:id="rId17"/>
    <sheet name="表17本级政府性基金预算收入决算表" sheetId="18" r:id="rId18"/>
    <sheet name="表18本级政府性基金预算支出决算表" sheetId="19" r:id="rId19"/>
    <sheet name="表19本级政府性基金预算转移支付支出决算表" sheetId="20" r:id="rId20"/>
    <sheet name="表20本级政府专项债务限额和余额情况表" sheetId="21" r:id="rId21"/>
    <sheet name="表21国有资本经营预算收入决算表" sheetId="22" r:id="rId22"/>
    <sheet name="表22国有资本经营预算支出决算表" sheetId="23" r:id="rId23"/>
    <sheet name="表23本级国有资本经营预算收入决算表" sheetId="24" r:id="rId24"/>
    <sheet name="表24本级国有资本经营预算支出决算表" sheetId="25" r:id="rId25"/>
    <sheet name="表25社会保险基金收入决算表" sheetId="26" r:id="rId26"/>
    <sheet name="表26社会保险基金支出决算表" sheetId="27" r:id="rId27"/>
    <sheet name="表27本级社会保险基金收入决算表" sheetId="28" r:id="rId28"/>
    <sheet name="表28本级社会保险基金支出决算表" sheetId="29" r:id="rId29"/>
    <sheet name="表29政府债务限额及余额决算情况表" sheetId="30" r:id="rId30"/>
    <sheet name="表30地方政府债券使用情况表" sheetId="31" r:id="rId31"/>
    <sheet name="表31地方政府债务发行相关情况表" sheetId="32" r:id="rId32"/>
    <sheet name="表32支出执行变动情况的说明" sheetId="33" r:id="rId33"/>
    <sheet name="表33重点工作情况解释说明汇总表" sheetId="34" r:id="rId34"/>
    <sheet name="表34预算绩效工作开展说明" sheetId="35" r:id="rId35"/>
    <sheet name="表35重大政策和重点项目等绩效执行结果说明" sheetId="36" r:id="rId36"/>
    <sheet name="表36公开空表说明" sheetId="37" r:id="rId37"/>
    <sheet name="表37国有资本经营预算转移支付表" sheetId="38" r:id="rId38"/>
  </sheets>
  <definedNames>
    <definedName name="_xlnm._FilterDatabase" localSheetId="14" hidden="1">表14政府性基金预算收入决算表!$B$4:$E$70</definedName>
    <definedName name="_xlnm._FilterDatabase" localSheetId="15" hidden="1">表15政府性基金预算支出决算表!$B$4:$E$199</definedName>
    <definedName name="_xlnm._FilterDatabase" localSheetId="32" hidden="1">表32支出执行变动情况的说明!$A$4:$K$40</definedName>
    <definedName name="_xlnm._FilterDatabase" localSheetId="4" hidden="1">表4一般公共预算支出决算明细表!$A$4:$E$1455</definedName>
    <definedName name="_xlnm.Print_Titles" localSheetId="10">表10本级一般公共预算支出决算明细表!$1:$4</definedName>
    <definedName name="_xlnm.Print_Titles" localSheetId="11">表11本级一般公共预算基本支出政府经济分类决算表!$1:$4</definedName>
    <definedName name="_xlnm.Print_Titles" localSheetId="14">表14政府性基金预算收入决算表!$1:$4</definedName>
    <definedName name="_xlnm.Print_Titles" localSheetId="15">表15政府性基金预算支出决算表!$1:$4</definedName>
    <definedName name="_xlnm.Print_Titles" localSheetId="17">表17本级政府性基金预算收入决算表!$1:$4</definedName>
    <definedName name="_xlnm.Print_Titles" localSheetId="18">表18本级政府性基金预算支出决算表!$1:$4</definedName>
    <definedName name="_xlnm.Print_Titles" localSheetId="21">表21国有资本经营预算收入决算表!$1:$4</definedName>
    <definedName name="_xlnm.Print_Titles" localSheetId="32">表32支出执行变动情况的说明!$1:$5</definedName>
    <definedName name="_xlnm.Print_Titles" localSheetId="4">表4一般公共预算支出决算明细表!$1:$4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<sst xmlns="http://schemas.openxmlformats.org/spreadsheetml/2006/main" count="4077" uniqueCount="1796">
  <si>
    <t>附件1</t>
  </si>
  <si>
    <t>云南省曲靖市富源县2018年度财政收支决算公开表目录</t>
  </si>
  <si>
    <t>云南省曲靖市富源县2018年度一般公共预算收入决算表</t>
  </si>
  <si>
    <t>云南省曲靖市富源县2018年度上级税收返还和转移支付收入决算表</t>
  </si>
  <si>
    <t>云南省曲靖市富源县2018年度一般公共预算支出决算表</t>
  </si>
  <si>
    <t>云南省曲靖市富源县2018年度一般公共预算支出决算明细表</t>
  </si>
  <si>
    <t>云南省曲靖市富源县2018年度对下税收返还和转移支付分地区决算表</t>
  </si>
  <si>
    <t>云南省曲靖市富源县2018年度对下专项转移支付分地区分项目决算表</t>
  </si>
  <si>
    <t>云南省曲靖市富源县2018年度一般债务限额和余额情况表</t>
  </si>
  <si>
    <t>云南省曲靖市富源县2018年度本级一般公共预算收入决算表</t>
  </si>
  <si>
    <t>云南省曲靖市富源县2018年度本级一般公共预算支出决算表</t>
  </si>
  <si>
    <t>云南省曲靖市富源县2018年度本级一般公共预算支出决算明细表</t>
  </si>
  <si>
    <t>云南省曲靖市富源县2018年度本级一般公共预算基本支出政府经济分类决算表</t>
  </si>
  <si>
    <t>云南省曲靖市富源县2018年度本级税收返还和转移支付支出决算表</t>
  </si>
  <si>
    <t>云南省曲靖市富源县2018年度本级政府一般债务限额和余额情况表</t>
  </si>
  <si>
    <t>云南省曲靖市富源县2018年度政府性基金预算收入决算表</t>
  </si>
  <si>
    <t>云南省曲靖市富源县2018年度政府性基金预算支出决算表</t>
  </si>
  <si>
    <t xml:space="preserve">云南省曲靖市富源县2018年度专项债务限额和余额情况表 </t>
  </si>
  <si>
    <t>云南省曲靖市富源县2018年度本级政府性基金预算收入决算表</t>
  </si>
  <si>
    <t>云南省曲靖市富源县2018年度本级政府性基金预算支出决算表</t>
  </si>
  <si>
    <t>云南省曲靖市富源县2018年度本级政府性基金预算转移支付支出决算表</t>
  </si>
  <si>
    <t xml:space="preserve">云南省曲靖市富源县2018年度本级政府专项债务限额和余额情况表 </t>
  </si>
  <si>
    <t>云南省曲靖市富源县2018年度国有资本经营预算收入决算表</t>
  </si>
  <si>
    <t>云南省曲靖市富源县2018年度国有资本经营预算支出决算表</t>
  </si>
  <si>
    <t>云南省曲靖市富源县2018年度本级国有资本经营预算收入决算表</t>
  </si>
  <si>
    <t>云南省曲靖市富源县2018年度本级国有资本经营预算支出决算表</t>
  </si>
  <si>
    <t>云南省曲靖市富源县2018年度社会保险基金收入决算表</t>
  </si>
  <si>
    <t>云南省曲靖市富源县2018年度社会保险基金支出决算表</t>
  </si>
  <si>
    <t>云南省曲靖市富源县2018年度本级社会保险基金收入决算表</t>
  </si>
  <si>
    <t>云南省曲靖市富源县2018年度本级社会保险基金支出决算表</t>
  </si>
  <si>
    <t>云南省曲靖市富源县2018年政府债务限额及余额决算情况表</t>
  </si>
  <si>
    <t>云南省曲靖市富源县2018年地方政府债券使用情况表</t>
  </si>
  <si>
    <t>云南省曲靖市富源县2018年地方政府债务发行相关情况表</t>
  </si>
  <si>
    <t>云南省曲靖市富源县2018年本级一般公共预算/政府性基金预算/国有资本经营预算支出执行变动情况的说明</t>
  </si>
  <si>
    <t>云南省曲靖市富源县2018年重点工作情况解释说明汇总表</t>
  </si>
  <si>
    <t>云南省曲靖市富源县2018年预算绩效工作开展说明</t>
  </si>
  <si>
    <t>云南省曲靖市富源县2018年重大政策和重点项目等绩效执行结果说明</t>
  </si>
  <si>
    <t>云南省曲靖市富源县2018年公开空表说明</t>
  </si>
  <si>
    <t>云南省曲靖市富源县2018年国有资本经营预算转移支付表</t>
  </si>
  <si>
    <t>表1</t>
  </si>
  <si>
    <t xml:space="preserve">云南省曲靖市富源县2018年度一般公共预算收入决算表					</t>
  </si>
  <si>
    <t>单位：万元</t>
  </si>
  <si>
    <t>项目</t>
  </si>
  <si>
    <t>预算数</t>
  </si>
  <si>
    <t>决算数</t>
  </si>
  <si>
    <t>决算数为预算数的%</t>
  </si>
  <si>
    <t>决算数为上年决算数的%</t>
  </si>
  <si>
    <t>一丶税收收入</t>
  </si>
  <si>
    <t>增值税</t>
  </si>
  <si>
    <t>消费税</t>
  </si>
  <si>
    <t>企业所得税</t>
  </si>
  <si>
    <t>企业所得退税</t>
  </si>
  <si>
    <t>个人所得税（款）</t>
  </si>
  <si>
    <t>资源税</t>
  </si>
  <si>
    <t>城市维护建设税</t>
  </si>
  <si>
    <t>房产税</t>
  </si>
  <si>
    <t>印花税</t>
  </si>
  <si>
    <t>城镇土地使用税</t>
  </si>
  <si>
    <t>土地增值税</t>
  </si>
  <si>
    <t>车船税(款)</t>
  </si>
  <si>
    <t>船舶吨税(款)</t>
  </si>
  <si>
    <t>车辆购置税(款)</t>
  </si>
  <si>
    <t>关税(款)</t>
  </si>
  <si>
    <t>耕地占用税(款)</t>
  </si>
  <si>
    <t>契税(款)</t>
  </si>
  <si>
    <t>烟叶税(款)</t>
  </si>
  <si>
    <t>环境保护税(款)</t>
  </si>
  <si>
    <t>其他税收收入</t>
  </si>
  <si>
    <t>二、非税收入</t>
  </si>
  <si>
    <t>专项收入</t>
  </si>
  <si>
    <t>行政事业性收费收入</t>
  </si>
  <si>
    <t>罚没收入</t>
  </si>
  <si>
    <t>国有资本经营收入</t>
  </si>
  <si>
    <t>国有资源(资产)有偿使用收入</t>
  </si>
  <si>
    <t>捐赠收入</t>
  </si>
  <si>
    <t>政府住房基金收入</t>
  </si>
  <si>
    <t>其他收入(款)</t>
  </si>
  <si>
    <t>一般公共预算收入</t>
  </si>
  <si>
    <t>上级补助收入</t>
  </si>
  <si>
    <t>返还性收入</t>
  </si>
  <si>
    <t>一般性转移支付收入</t>
  </si>
  <si>
    <t>专项转移支付收入</t>
  </si>
  <si>
    <t>下级上解收入</t>
  </si>
  <si>
    <t>待偿债置换一般债券上年结余</t>
  </si>
  <si>
    <t>上年结余</t>
  </si>
  <si>
    <t>调入资金</t>
  </si>
  <si>
    <t>债务收入</t>
  </si>
  <si>
    <t>债务转贷收入</t>
  </si>
  <si>
    <t>国债转贷收入</t>
  </si>
  <si>
    <t>国债转贷资金上年结余</t>
  </si>
  <si>
    <t>国债转贷转补助数</t>
  </si>
  <si>
    <t>调入预算稳定调节基金</t>
  </si>
  <si>
    <t>接受其他地区援助收入</t>
  </si>
  <si>
    <t>省补助计划单列市收入</t>
  </si>
  <si>
    <t>计划单列市上解省收入</t>
  </si>
  <si>
    <t>收  入  总  计</t>
  </si>
  <si>
    <t>备注：公开项目根据每年政府收支分类科目变动进行调整。</t>
  </si>
  <si>
    <t>表2</t>
  </si>
  <si>
    <t>单位:万元</t>
  </si>
  <si>
    <t>上年数</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</si>
  <si>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</si>
  <si>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</si>
  <si>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</si>
  <si>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</si>
  <si>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</si>
  <si>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</si>
  <si>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</si>
  <si>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</si>
  <si>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</si>
  <si>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</si>
  <si>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</si>
  <si>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</si>
  <si>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</si>
  <si>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</si>
  <si>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</si>
  <si>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</si>
  <si>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</si>
  <si>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</si>
  <si>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</si>
  <si>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</si>
  <si>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</si>
  <si>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</si>
  <si>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</si>
  <si>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</si>
  <si>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</si>
  <si>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</si>
  <si>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</si>
  <si>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</si>
  <si>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</si>
  <si>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</si>
  <si>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</si>
  <si>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</si>
  <si>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</si>
  <si>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</si>
  <si>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</si>
  <si>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</si>
  <si>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</si>
  <si>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</si>
  <si>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</si>
  <si>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</si>
  <si>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</si>
  <si>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</si>
  <si>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</si>
  <si>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</si>
  <si>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</si>
  <si>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</si>
  <si>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</si>
  <si>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</si>
  <si>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</si>
  <si>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上解上级支出</t>
  </si>
  <si>
    <t xml:space="preserve">   体制上解支出</t>
  </si>
  <si>
    <t xml:space="preserve">   专项上解支出</t>
  </si>
  <si>
    <t>上级税收返还和转移支付收入</t>
  </si>
  <si>
    <t>表3</t>
  </si>
  <si>
    <t>一般公共服务支出</t>
  </si>
  <si>
    <t>外交支出</t>
  </si>
  <si>
    <t>国防支出</t>
  </si>
  <si>
    <t>公共安全支出</t>
  </si>
  <si>
    <t>教育支出</t>
  </si>
  <si>
    <t>科学技术支出</t>
  </si>
  <si>
    <t>文化体育与传媒支出</t>
  </si>
  <si>
    <t>社会保障和就业支出</t>
  </si>
  <si>
    <t>医疗卫生与计划生育支出</t>
  </si>
  <si>
    <t>节能环保支出</t>
  </si>
  <si>
    <t>城乡社区支出</t>
  </si>
  <si>
    <t>农林水支出</t>
  </si>
  <si>
    <t>交通运输支出</t>
  </si>
  <si>
    <t>资源勘探信息等支出</t>
  </si>
  <si>
    <t>商业服务业等支出</t>
  </si>
  <si>
    <t>金融支出</t>
  </si>
  <si>
    <t>援助其他地区支出</t>
  </si>
  <si>
    <t>国土海洋气象等支出</t>
  </si>
  <si>
    <t>住房保障支出</t>
  </si>
  <si>
    <t>粮油物资储备支出</t>
  </si>
  <si>
    <t>预备费</t>
  </si>
  <si>
    <t>其他支出(类)</t>
  </si>
  <si>
    <t>债务付息支出</t>
  </si>
  <si>
    <t>债务发行费用支出</t>
  </si>
  <si>
    <t>一般公共预算支出</t>
  </si>
  <si>
    <t>补助下级支出</t>
  </si>
  <si>
    <t>返还性支出</t>
  </si>
  <si>
    <t>一般性转移支付支出</t>
  </si>
  <si>
    <t>专项转移支付支出</t>
  </si>
  <si>
    <t>调出资金</t>
  </si>
  <si>
    <t>债务还本支出</t>
  </si>
  <si>
    <t>债务转贷支出</t>
  </si>
  <si>
    <t>增设预算周转金</t>
  </si>
  <si>
    <t>拨付国债转贷资金数</t>
  </si>
  <si>
    <t>国债转贷资金结余</t>
  </si>
  <si>
    <t>补充预算稳定调节基金</t>
  </si>
  <si>
    <t>计划单列市上解省支出</t>
  </si>
  <si>
    <t>省补助计划单列市支出</t>
  </si>
  <si>
    <t>待偿债置换一般债券结余</t>
  </si>
  <si>
    <t>年终结余</t>
  </si>
  <si>
    <t>减:结转下年的支出</t>
  </si>
  <si>
    <t>净结余</t>
  </si>
  <si>
    <t>支  出  总  计</t>
  </si>
  <si>
    <t>表4</t>
  </si>
  <si>
    <t>云南省曲靖市富源县2018年一般公共预算支出决算明细表</t>
  </si>
  <si>
    <t>科目名称</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</si>
  <si>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</si>
  <si>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</si>
  <si>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</si>
  <si>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</si>
  <si>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</si>
  <si>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</si>
  <si>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</si>
  <si>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</si>
  <si>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</si>
  <si>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</si>
  <si>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</si>
  <si>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</si>
  <si>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</si>
  <si>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</si>
  <si>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</si>
  <si>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</si>
  <si>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</si>
  <si>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</si>
  <si>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</si>
  <si>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</si>
  <si>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</si>
  <si>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</si>
  <si>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</si>
  <si>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</si>
  <si>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</si>
  <si>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</si>
  <si>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</si>
  <si>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</si>
  <si>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</si>
  <si>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</si>
  <si>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</si>
  <si>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</si>
  <si>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</si>
  <si>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</si>
  <si>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</si>
  <si>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</si>
  <si>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</si>
  <si>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</si>
  <si>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</si>
  <si>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</si>
  <si>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</si>
  <si>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</si>
  <si>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</si>
  <si>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</si>
  <si>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</si>
  <si>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</si>
  <si>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</si>
  <si>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</si>
  <si>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</si>
  <si>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</si>
  <si>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</si>
  <si>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</si>
  <si>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</si>
  <si>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</si>
  <si>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</si>
  <si>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</si>
  <si>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</si>
  <si>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</si>
  <si>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</si>
  <si>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</si>
  <si>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</si>
  <si>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</si>
  <si>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</si>
  <si>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</si>
  <si>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</si>
  <si>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</si>
  <si>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</si>
  <si>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</si>
  <si>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</si>
  <si>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</si>
  <si>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</si>
  <si>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</si>
  <si>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</si>
  <si>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</si>
  <si>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</si>
  <si>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</si>
  <si>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</si>
  <si>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</si>
  <si>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</si>
  <si>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</si>
  <si>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</si>
  <si>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</si>
  <si>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</si>
  <si>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</si>
  <si>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</si>
  <si>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</si>
  <si>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</si>
  <si>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</si>
  <si>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</si>
  <si>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</si>
  <si>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</si>
  <si>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</si>
  <si>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</si>
  <si>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</si>
  <si>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</si>
  <si>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</si>
  <si>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</si>
  <si>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</si>
  <si>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</si>
  <si>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</si>
  <si>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</si>
  <si>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</si>
  <si>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</si>
  <si>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</si>
  <si>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</si>
  <si>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</si>
  <si>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</si>
  <si>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</si>
  <si>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</si>
  <si>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</si>
  <si>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</si>
  <si>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</si>
  <si>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</si>
  <si>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</si>
  <si>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</si>
  <si>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</si>
  <si>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</si>
  <si>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</si>
  <si>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</si>
  <si>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</si>
  <si>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</si>
  <si>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</si>
  <si>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</si>
  <si>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</si>
  <si>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</si>
  <si>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</si>
  <si>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</si>
  <si>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</si>
  <si>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</si>
  <si>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</si>
  <si>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</si>
  <si>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</si>
  <si>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</si>
  <si>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</si>
  <si>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</si>
  <si>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</si>
  <si>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</si>
  <si>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</si>
  <si>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</si>
  <si>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</si>
  <si>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</si>
  <si>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</si>
  <si>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</si>
  <si>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 xml:space="preserve">  武装警察</t>
  </si>
  <si>
    <t xml:space="preserve">  公安</t>
  </si>
  <si>
    <t xml:space="preserve">  检察</t>
  </si>
  <si>
    <t xml:space="preserve">  法院</t>
  </si>
  <si>
    <t xml:space="preserve">  司法</t>
  </si>
  <si>
    <t xml:space="preserve">  缉私警察</t>
  </si>
  <si>
    <t xml:space="preserve">  其他公共安全支出(款)</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</si>
  <si>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</si>
  <si>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</si>
  <si>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</si>
  <si>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</si>
  <si>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</si>
  <si>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</si>
  <si>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</si>
  <si>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</si>
  <si>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</si>
  <si>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</si>
  <si>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</si>
  <si>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</si>
  <si>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</si>
  <si>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</si>
  <si>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</si>
  <si>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</si>
  <si>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</si>
  <si>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</si>
  <si>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</si>
  <si>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</si>
  <si>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</si>
  <si>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</si>
  <si>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</si>
  <si>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</si>
  <si>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</si>
  <si>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</si>
  <si>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</si>
  <si>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</si>
  <si>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</si>
  <si>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</si>
  <si>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来内地留学教育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</si>
  <si>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</si>
  <si>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</si>
  <si>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</si>
  <si>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</si>
  <si>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</si>
  <si>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</si>
  <si>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</si>
  <si>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</si>
  <si>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</si>
  <si>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</si>
  <si>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</si>
  <si>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</si>
  <si>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</si>
  <si>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</si>
  <si>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</si>
  <si>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</si>
  <si>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</si>
  <si>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</si>
  <si>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</si>
  <si>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</si>
  <si>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</si>
  <si>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</si>
  <si>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</si>
  <si>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</si>
  <si>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</si>
  <si>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</si>
  <si>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</si>
  <si>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</si>
  <si>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</si>
  <si>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</si>
  <si>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</si>
  <si>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</si>
  <si>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</si>
  <si>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</si>
  <si>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</si>
  <si>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</si>
  <si>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</si>
  <si>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</si>
  <si>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</si>
  <si>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</si>
  <si>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</si>
  <si>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</si>
  <si>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</si>
  <si>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</si>
  <si>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</si>
  <si>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</si>
  <si>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</si>
  <si>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</si>
  <si>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</si>
  <si>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</si>
  <si>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</si>
  <si>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</si>
  <si>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</si>
  <si>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</si>
  <si>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</si>
  <si>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</si>
  <si>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</si>
  <si>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</si>
  <si>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</si>
  <si>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</si>
  <si>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</si>
  <si>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</si>
  <si>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</si>
  <si>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</si>
  <si>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</si>
  <si>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</si>
  <si>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</si>
  <si>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</si>
  <si>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</si>
  <si>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</si>
  <si>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</si>
  <si>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</si>
  <si>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</si>
  <si>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</si>
  <si>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</si>
  <si>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</si>
  <si>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</si>
  <si>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</si>
  <si>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</si>
  <si>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</si>
  <si>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</si>
  <si>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</si>
  <si>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</si>
  <si>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</si>
  <si>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</si>
  <si>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</si>
  <si>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</si>
  <si>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</si>
  <si>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</si>
  <si>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</si>
  <si>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</si>
  <si>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</si>
  <si>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</si>
  <si>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</si>
  <si>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</si>
  <si>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</si>
  <si>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</si>
  <si>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</si>
  <si>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</si>
  <si>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</si>
  <si>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</si>
  <si>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</si>
  <si>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</si>
  <si>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</si>
  <si>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</si>
  <si>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</si>
  <si>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</si>
  <si>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</si>
  <si>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</si>
  <si>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</si>
  <si>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</si>
  <si>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</si>
  <si>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</si>
  <si>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</si>
  <si>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</si>
  <si>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</si>
  <si>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</si>
  <si>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</si>
  <si>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</si>
  <si>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</si>
  <si>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</si>
  <si>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</si>
  <si>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</si>
  <si>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</si>
  <si>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</si>
  <si>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</si>
  <si>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</si>
  <si>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</si>
  <si>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</si>
  <si>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</si>
  <si>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</si>
  <si>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</si>
  <si>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</si>
  <si>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</si>
  <si>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</si>
  <si>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</si>
  <si>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</si>
  <si>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</si>
  <si>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</si>
  <si>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</si>
  <si>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</si>
  <si>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</si>
  <si>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</si>
  <si>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</si>
  <si>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</si>
  <si>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</si>
  <si>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</si>
  <si>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</si>
  <si>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</si>
  <si>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</si>
  <si>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</si>
  <si>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</si>
  <si>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</si>
  <si>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</si>
  <si>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</si>
  <si>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</si>
  <si>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</si>
  <si>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</si>
  <si>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</si>
  <si>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</si>
  <si>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</si>
  <si>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</si>
  <si>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</si>
  <si>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</si>
  <si>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</si>
  <si>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</si>
  <si>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</si>
  <si>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</si>
  <si>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</si>
  <si>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</si>
  <si>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</si>
  <si>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</si>
  <si>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</si>
  <si>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</si>
  <si>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</si>
  <si>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</si>
  <si>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</si>
  <si>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</si>
  <si>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</si>
  <si>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</si>
  <si>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</si>
  <si>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</si>
  <si>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</si>
  <si>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</si>
  <si>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</si>
  <si>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</si>
  <si>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</si>
  <si>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</si>
  <si>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</si>
  <si>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</si>
  <si>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</si>
  <si>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</si>
  <si>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</si>
  <si>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</si>
  <si>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</si>
  <si>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</si>
  <si>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</si>
  <si>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</si>
  <si>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</si>
  <si>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</si>
  <si>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</si>
  <si>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</si>
  <si>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</si>
  <si>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</si>
  <si>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</si>
  <si>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</si>
  <si>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</si>
  <si>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</si>
  <si>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</si>
  <si>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</si>
  <si>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</si>
  <si>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</si>
  <si>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</si>
  <si>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</si>
  <si>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</si>
  <si>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</si>
  <si>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</si>
  <si>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</si>
  <si>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</si>
  <si>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</si>
  <si>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</si>
  <si>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</si>
  <si>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</si>
  <si>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</si>
  <si>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</si>
  <si>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</si>
  <si>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</si>
  <si>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</si>
  <si>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</si>
  <si>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</si>
  <si>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</si>
  <si>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</si>
  <si>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</si>
  <si>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</si>
  <si>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</si>
  <si>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</si>
  <si>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</si>
  <si>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</si>
  <si>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</si>
  <si>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</si>
  <si>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</si>
  <si>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</si>
  <si>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</si>
  <si>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</si>
  <si>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</si>
  <si>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</si>
  <si>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</si>
  <si>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</si>
  <si>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</si>
  <si>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</si>
  <si>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</si>
  <si>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</si>
  <si>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</si>
  <si>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</si>
  <si>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</si>
  <si>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</si>
  <si>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</si>
  <si>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</si>
  <si>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</si>
  <si>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</si>
  <si>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</si>
  <si>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</si>
  <si>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</si>
  <si>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</si>
  <si>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</si>
  <si>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</si>
  <si>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</si>
  <si>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</si>
  <si>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</si>
  <si>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</si>
  <si>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</si>
  <si>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</si>
  <si>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</si>
  <si>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</si>
  <si>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</si>
  <si>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</si>
  <si>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</si>
  <si>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</si>
  <si>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</si>
  <si>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</si>
  <si>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</si>
  <si>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</si>
  <si>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</si>
  <si>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</si>
  <si>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</si>
  <si>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</si>
  <si>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</si>
  <si>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</si>
  <si>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</si>
  <si>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</si>
  <si>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</si>
  <si>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</si>
  <si>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</si>
  <si>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</si>
  <si>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</si>
  <si>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</si>
  <si>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</si>
  <si>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</si>
  <si>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</si>
  <si>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</si>
  <si>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</si>
  <si>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</si>
  <si>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</si>
  <si>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</si>
  <si>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</si>
  <si>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</si>
  <si>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</si>
  <si>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</si>
  <si>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</si>
  <si>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</si>
  <si>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</si>
  <si>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</si>
  <si>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</si>
  <si>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</si>
  <si>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</si>
  <si>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</si>
  <si>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</si>
  <si>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</si>
  <si>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</si>
  <si>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</si>
  <si>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</si>
  <si>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</si>
  <si>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</si>
  <si>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</si>
  <si>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</si>
  <si>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</si>
  <si>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</si>
  <si>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</si>
  <si>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</si>
  <si>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</si>
  <si>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</si>
  <si>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</si>
  <si>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</si>
  <si>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</si>
  <si>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</si>
  <si>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</si>
  <si>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</si>
  <si>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</si>
  <si>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</si>
  <si>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</si>
  <si>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</si>
  <si>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</si>
  <si>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</si>
  <si>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</si>
  <si>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</si>
  <si>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</si>
  <si>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</si>
  <si>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</si>
  <si>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</si>
  <si>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</si>
  <si>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</si>
  <si>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</si>
  <si>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</si>
  <si>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</si>
  <si>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</si>
  <si>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</si>
  <si>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</si>
  <si>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</si>
  <si>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</si>
  <si>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</si>
  <si>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</si>
  <si>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</si>
  <si>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</si>
  <si>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</si>
  <si>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</si>
  <si>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</si>
  <si>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</si>
  <si>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</si>
  <si>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</si>
  <si>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</si>
  <si>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</si>
  <si>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</si>
  <si>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</si>
  <si>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</si>
  <si>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</si>
  <si>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</si>
  <si>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</si>
  <si>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</si>
  <si>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</si>
  <si>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</si>
  <si>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</si>
  <si>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</si>
  <si>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</si>
  <si>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</si>
  <si>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</si>
  <si>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</si>
  <si>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</si>
  <si>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</si>
  <si>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</si>
  <si>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</si>
  <si>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</si>
  <si>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</si>
  <si>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</si>
  <si>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</si>
  <si>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</si>
  <si>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</si>
  <si>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</si>
  <si>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</si>
  <si>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</si>
  <si>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</si>
  <si>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</si>
  <si>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</si>
  <si>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</si>
  <si>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</si>
  <si>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</si>
  <si>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</si>
  <si>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</si>
  <si>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</si>
  <si>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</si>
  <si>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</si>
  <si>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</si>
  <si>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</si>
  <si>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</si>
  <si>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</si>
  <si>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</si>
  <si>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</si>
  <si>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</si>
  <si>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</si>
  <si>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</si>
  <si>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</si>
  <si>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</si>
  <si>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</si>
  <si>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</si>
  <si>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</si>
  <si>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</si>
  <si>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</si>
  <si>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</si>
  <si>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</si>
  <si>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</si>
  <si>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</si>
  <si>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</si>
  <si>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</si>
  <si>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</si>
  <si>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</si>
  <si>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</si>
  <si>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</si>
  <si>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</si>
  <si>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</si>
  <si>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</si>
  <si>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</si>
  <si>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</si>
  <si>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</si>
  <si>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</si>
  <si>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</si>
  <si>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</si>
  <si>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</si>
  <si>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</si>
  <si>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</si>
  <si>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</si>
  <si>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</si>
  <si>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</si>
  <si>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</si>
  <si>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</si>
  <si>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</si>
  <si>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</si>
  <si>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</si>
  <si>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</si>
  <si>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</si>
  <si>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</si>
  <si>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</si>
  <si>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</si>
  <si>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</si>
  <si>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</si>
  <si>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</si>
  <si>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</si>
  <si>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</si>
  <si>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</si>
  <si>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</si>
  <si>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</si>
  <si>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</si>
  <si>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</si>
  <si>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</si>
  <si>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</si>
  <si>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</si>
  <si>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</si>
  <si>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</si>
  <si>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</si>
  <si>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</si>
  <si>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</si>
  <si>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</si>
  <si>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</si>
  <si>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</si>
  <si>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</si>
  <si>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</si>
  <si>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</si>
  <si>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</si>
  <si>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</si>
  <si>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</si>
  <si>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</si>
  <si>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</si>
  <si>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</si>
  <si>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</si>
  <si>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</si>
  <si>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</si>
  <si>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</si>
  <si>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</si>
  <si>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</si>
  <si>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</si>
  <si>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</si>
  <si>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</si>
  <si>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</si>
  <si>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</si>
  <si>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</si>
  <si>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</si>
  <si>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</si>
  <si>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</si>
  <si>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</si>
  <si>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</si>
  <si>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</si>
  <si>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</si>
  <si>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</si>
  <si>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</si>
  <si>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</si>
  <si>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</si>
  <si>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</si>
  <si>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</si>
  <si>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</si>
  <si>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</si>
  <si>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</si>
  <si>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</si>
  <si>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</si>
  <si>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</si>
  <si>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</si>
  <si>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</si>
  <si>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</si>
  <si>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</si>
  <si>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</si>
  <si>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</si>
  <si>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</si>
  <si>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</si>
  <si>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</si>
  <si>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</si>
  <si>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</si>
  <si>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</si>
  <si>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</si>
  <si>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</si>
  <si>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</si>
  <si>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</si>
  <si>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</si>
  <si>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</si>
  <si>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</si>
  <si>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</si>
  <si>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</si>
  <si>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</si>
  <si>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</si>
  <si>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</si>
  <si>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</si>
  <si>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</si>
  <si>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</si>
  <si>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</si>
  <si>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</si>
  <si>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</si>
  <si>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</si>
  <si>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</si>
  <si>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</si>
  <si>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</si>
  <si>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</si>
  <si>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</si>
  <si>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</si>
  <si>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</si>
  <si>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</si>
  <si>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</si>
  <si>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</si>
  <si>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</si>
  <si>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</si>
  <si>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</si>
  <si>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</si>
  <si>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</si>
  <si>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</si>
  <si>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</si>
  <si>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</si>
  <si>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</si>
  <si>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</si>
  <si>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</si>
  <si>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</si>
  <si>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</si>
  <si>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</si>
  <si>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</si>
  <si>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</si>
  <si>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</si>
  <si>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</si>
  <si>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</si>
  <si>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</si>
  <si>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</si>
  <si>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</si>
  <si>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</si>
  <si>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</si>
  <si>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</si>
  <si>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</si>
  <si>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</si>
  <si>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</si>
  <si>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</si>
  <si>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</si>
  <si>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</si>
  <si>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</si>
  <si>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</si>
  <si>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</si>
  <si>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</si>
  <si>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</si>
  <si>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</si>
  <si>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</si>
  <si>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</si>
  <si>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</si>
  <si>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</si>
  <si>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</si>
  <si>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</si>
  <si>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</si>
  <si>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</si>
  <si>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</si>
  <si>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</si>
  <si>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</si>
  <si>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</si>
  <si>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</si>
  <si>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</si>
  <si>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</si>
  <si>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</si>
  <si>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</si>
  <si>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</si>
  <si>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</si>
  <si>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</si>
  <si>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</si>
  <si>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</si>
  <si>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</si>
  <si>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</si>
  <si>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</si>
  <si>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</si>
  <si>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</si>
  <si>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</si>
  <si>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</si>
  <si>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</si>
  <si>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</si>
  <si>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</si>
  <si>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</si>
  <si>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</si>
  <si>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</si>
  <si>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</si>
  <si>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</si>
  <si>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</si>
  <si>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</si>
  <si>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</si>
  <si>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</si>
  <si>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</si>
  <si>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</si>
  <si>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</si>
  <si>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</si>
  <si>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</si>
  <si>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</si>
  <si>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</si>
  <si>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</si>
  <si>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</si>
  <si>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</si>
  <si>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</si>
  <si>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</si>
  <si>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</si>
  <si>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</si>
  <si>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</si>
  <si>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</si>
  <si>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</si>
  <si>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</si>
  <si>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</si>
  <si>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</si>
  <si>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</si>
  <si>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</si>
  <si>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</si>
  <si>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</si>
  <si>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</si>
  <si>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</si>
  <si>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</si>
  <si>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</si>
  <si>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</si>
  <si>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</si>
  <si>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</si>
  <si>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</si>
  <si>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</si>
  <si>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</si>
  <si>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</si>
  <si>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</si>
  <si>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</si>
  <si>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</si>
  <si>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</si>
  <si>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</si>
  <si>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</si>
  <si>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</si>
  <si>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</si>
  <si>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</si>
  <si>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</si>
  <si>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</si>
  <si>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</si>
  <si>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</si>
  <si>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</si>
  <si>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</si>
  <si>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</si>
  <si>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</si>
  <si>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</si>
  <si>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</si>
  <si>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</si>
  <si>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</si>
  <si>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</si>
  <si>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</si>
  <si>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</si>
  <si>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</si>
  <si>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</si>
  <si>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</si>
  <si>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</si>
  <si>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</si>
  <si>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</si>
  <si>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</si>
  <si>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</si>
  <si>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</si>
  <si>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</si>
  <si>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</si>
  <si>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</si>
  <si>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</si>
  <si>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</si>
  <si>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</si>
  <si>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</si>
  <si>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</si>
  <si>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</si>
  <si>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</si>
  <si>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</si>
  <si>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</si>
  <si>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</si>
  <si>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</si>
  <si>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</si>
  <si>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</si>
  <si>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</si>
  <si>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</si>
  <si>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</si>
  <si>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</si>
  <si>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</si>
  <si>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</si>
  <si>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</si>
  <si>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</si>
  <si>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</si>
  <si>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</si>
  <si>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</si>
  <si>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</si>
  <si>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</si>
  <si>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</si>
  <si>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</si>
  <si>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</si>
  <si>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</si>
  <si>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</si>
  <si>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年初预留</t>
  </si>
  <si>
    <t xml:space="preserve">  其他支出(款)</t>
  </si>
  <si>
    <t xml:space="preserve">    其他支出(项)</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</si>
  <si>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</si>
  <si>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</si>
  <si>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</si>
  <si>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</si>
  <si>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</si>
  <si>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</si>
  <si>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</si>
  <si>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</si>
  <si>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</si>
  <si>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</si>
  <si>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表5</t>
  </si>
  <si>
    <t>地区（所属县区）</t>
  </si>
  <si>
    <t xml:space="preserve">  返还性支出</t>
  </si>
  <si>
    <t xml:space="preserve">  一般性转移支付支出</t>
  </si>
  <si>
    <t xml:space="preserve">  专项转移支付支出</t>
  </si>
  <si>
    <t>富源县（本表无数据）</t>
  </si>
  <si>
    <t>合计</t>
  </si>
  <si>
    <t>表6</t>
  </si>
  <si>
    <t>其中：一般公共服务</t>
  </si>
  <si>
    <t>其中：教育</t>
  </si>
  <si>
    <t>其中：科学技术</t>
  </si>
  <si>
    <t>其中：文化体育与传媒</t>
  </si>
  <si>
    <t>其中：社会保障和就业</t>
  </si>
  <si>
    <t>其中：医疗卫生与计划生育</t>
  </si>
  <si>
    <t>其中：节能环保</t>
  </si>
  <si>
    <t>其中：城乡社区</t>
  </si>
  <si>
    <t>其中：农林水</t>
  </si>
  <si>
    <t>其中：交通运输</t>
  </si>
  <si>
    <t>其中：资源勘探信息等</t>
  </si>
  <si>
    <t>其中：商业服务业等</t>
  </si>
  <si>
    <t>其中：金融</t>
  </si>
  <si>
    <t>其中：国土海洋气象等</t>
  </si>
  <si>
    <t>其中：住房保障</t>
  </si>
  <si>
    <t>其中：粮油物资储备</t>
  </si>
  <si>
    <t>其中：其他支出</t>
  </si>
  <si>
    <t>表7</t>
  </si>
  <si>
    <t>单位：亿元</t>
  </si>
  <si>
    <t>项           目</t>
  </si>
  <si>
    <t>一、上两年（2016）末地方政府一般债务余额实际数</t>
  </si>
  <si>
    <t>二、上一年（2017）年末地方政府一般债务限额</t>
  </si>
  <si>
    <t>三、上一年（2017）地方政府一般债券发行额（省政府转贷）</t>
  </si>
  <si>
    <t>四、上一年（2017）地方政府一般债券还本额</t>
  </si>
  <si>
    <t>五、上一年（2017）末地方政府一般债务余额</t>
  </si>
  <si>
    <t>六、2018年(本年）地方政府一般债务新增限额</t>
  </si>
  <si>
    <t>七、2018年(本年）末地方政府一般债务限额</t>
  </si>
  <si>
    <t>表8</t>
  </si>
  <si>
    <t xml:space="preserve">云南省曲靖市富源县2018年度本级一般公共预算收入决算表					</t>
  </si>
  <si>
    <t>表9</t>
  </si>
  <si>
    <t>表10</t>
  </si>
  <si>
    <t>云南省曲靖市富源县2018年本级一般公共预算支出决算明细表</t>
  </si>
  <si>
    <t>表11</t>
  </si>
  <si>
    <t>云南省曲靖市富源县2018年本级一般公共预算基本支出政府经济分类决算表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</si>
  <si>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</si>
  <si>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</si>
  <si>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</si>
  <si>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</si>
  <si>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</si>
  <si>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</si>
  <si>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</si>
  <si>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</si>
  <si>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</si>
  <si>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</si>
  <si>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</si>
  <si>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</si>
  <si>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</si>
  <si>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</si>
  <si>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</si>
  <si>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</si>
  <si>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</si>
  <si>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</si>
  <si>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</si>
  <si>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</si>
  <si>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</si>
  <si>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</si>
  <si>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</si>
  <si>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</si>
  <si>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</si>
  <si>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</si>
  <si>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</si>
  <si>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</si>
  <si>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</si>
  <si>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</si>
  <si>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</si>
  <si>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</si>
  <si>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</si>
  <si>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</si>
  <si>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</si>
  <si>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</si>
  <si>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</si>
  <si>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</si>
  <si>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</si>
  <si>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</si>
  <si>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</si>
  <si>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</si>
  <si>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</si>
  <si>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</si>
  <si>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</si>
  <si>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</si>
  <si>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</si>
  <si>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</si>
  <si>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</si>
  <si>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</si>
  <si>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</si>
  <si>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</si>
  <si>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</si>
  <si>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</si>
  <si>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</si>
  <si>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</si>
  <si>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一般公共预算基本支出</t>
  </si>
  <si>
    <t>备注：公开项目根据每年政府收支分类科目变动进行调整，无上年决算公开数的，可不填报”决算数为上年决算数的%“</t>
  </si>
  <si>
    <t>表12</t>
  </si>
  <si>
    <t>表13</t>
  </si>
  <si>
    <t>云南省曲靖市富源县2018年度本级一般债务限额和余额情况表</t>
  </si>
  <si>
    <t>四、上一年（2017）地方政府一般债券转贷额</t>
  </si>
  <si>
    <t>五、上一年（2017）地方政府一般债券还本额</t>
  </si>
  <si>
    <t>六、上一年（2017）末地方政府一般债务余额</t>
  </si>
  <si>
    <t>七、2018年(本年）地方政府一般债务新增限额</t>
  </si>
  <si>
    <t>八、2018年(本年）末地方政府一般债务限额</t>
  </si>
  <si>
    <t>表14</t>
  </si>
  <si>
    <t xml:space="preserve">  一、政府性基金收入(款)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</si>
  <si>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</si>
  <si>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</si>
  <si>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</si>
  <si>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</si>
  <si>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</si>
  <si>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</si>
  <si>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</si>
  <si>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</si>
  <si>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</si>
  <si>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</si>
  <si>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</si>
  <si>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</si>
  <si>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</si>
  <si>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</si>
  <si>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</si>
  <si>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</si>
  <si>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</si>
  <si>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</si>
  <si>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</si>
  <si>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</si>
  <si>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</si>
  <si>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</si>
  <si>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</si>
  <si>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</si>
  <si>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</si>
  <si>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</si>
  <si>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</si>
  <si>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</si>
  <si>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</si>
  <si>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</si>
  <si>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</si>
  <si>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</si>
  <si>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</si>
  <si>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</si>
  <si>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</si>
  <si>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</si>
  <si>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</si>
  <si>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</si>
  <si>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国家税务局征收的废弃电器电子产品处理基金收入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</si>
  <si>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</si>
  <si>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</si>
  <si>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</si>
  <si>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</si>
  <si>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</si>
  <si>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</si>
  <si>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</si>
  <si>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</si>
  <si>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</si>
  <si>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</si>
  <si>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</si>
  <si>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二、专项债券对应项目专项收入</t>
  </si>
  <si>
    <t xml:space="preserve">    土地储备专项债券对应项目专项收入</t>
  </si>
  <si>
    <t xml:space="preserve">    政府收费公路专项债券对应项目专项收入</t>
  </si>
  <si>
    <t xml:space="preserve">    其他地方自行试点项目收益专项债券对应项目专项收入</t>
  </si>
  <si>
    <t>政府性基金预算收入</t>
  </si>
  <si>
    <t>政府性基金预算上级补助收入</t>
  </si>
  <si>
    <t>政府性基金预算下级上解收入</t>
  </si>
  <si>
    <t>待偿债置换专项债券上年结余</t>
  </si>
  <si>
    <t>政府性基金预算上年结余</t>
  </si>
  <si>
    <t>政府性基金预算调入资金</t>
  </si>
  <si>
    <t>政府性基金预算省补助计划单列市收入</t>
  </si>
  <si>
    <t>政府性基金预算计划单列市上解省收入</t>
  </si>
  <si>
    <t>表15</t>
  </si>
  <si>
    <t>一、科学技术支出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</si>
  <si>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</si>
  <si>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</si>
  <si>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</si>
  <si>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</si>
  <si>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</si>
  <si>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</si>
  <si>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</si>
  <si>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国家电影事业发展专项资金及对应专项债务收入安排的支出</t>
  </si>
  <si>
    <t xml:space="preserve">    资助国产影片放映</t>
  </si>
  <si>
    <t xml:space="preserve">    资助少数民族电影译制</t>
  </si>
  <si>
    <t xml:space="preserve">    其他国家电影事业发展专项资金支出</t>
  </si>
  <si>
    <t>三、社会保障和就业支出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</si>
  <si>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</si>
  <si>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</si>
  <si>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</si>
  <si>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</si>
  <si>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</si>
  <si>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</si>
  <si>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四、节能环保支出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</si>
  <si>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</si>
  <si>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</si>
  <si>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</si>
  <si>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</si>
  <si>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</si>
  <si>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</si>
  <si>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</si>
  <si>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</si>
  <si>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</si>
  <si>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</si>
  <si>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五、城乡社区支出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</si>
  <si>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</si>
  <si>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</si>
  <si>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</si>
  <si>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</si>
  <si>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</si>
  <si>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</si>
  <si>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</si>
  <si>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</si>
  <si>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</si>
  <si>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</si>
  <si>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</si>
  <si>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</si>
  <si>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</si>
  <si>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</si>
  <si>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</si>
  <si>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城市基础设施配套费及对应专项债务收入安排的支出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</si>
  <si>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</si>
  <si>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</si>
  <si>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</si>
  <si>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</si>
  <si>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</si>
  <si>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</si>
  <si>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</si>
  <si>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</si>
  <si>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</si>
  <si>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六、农林水支出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</si>
  <si>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</si>
  <si>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</si>
  <si>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</si>
  <si>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</si>
  <si>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</si>
  <si>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</si>
  <si>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</si>
  <si>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</si>
  <si>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</si>
  <si>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</si>
  <si>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</si>
  <si>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七、交通运输支出</t>
  </si>
  <si>
    <t xml:space="preserve">  海南省高等级公路车辆通行附加费及对应专项债务收入安排的支出</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</si>
  <si>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</si>
  <si>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</si>
  <si>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</si>
  <si>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</si>
  <si>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</si>
  <si>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</si>
  <si>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港口建设费及对应专项债务收入安排的支出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</si>
  <si>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</si>
  <si>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</si>
  <si>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</si>
  <si>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</si>
  <si>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</si>
  <si>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</si>
  <si>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</si>
  <si>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</si>
  <si>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</si>
  <si>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</si>
  <si>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</si>
  <si>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</si>
  <si>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</si>
  <si>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</si>
  <si>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</si>
  <si>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</si>
  <si>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</si>
  <si>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</si>
  <si>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</si>
  <si>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</si>
  <si>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</si>
  <si>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</si>
  <si>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</si>
  <si>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</si>
  <si>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</si>
  <si>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</si>
  <si>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</si>
  <si>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八、资源勘探信息等支出</t>
  </si>
  <si>
    <t xml:space="preserve">  农网还贷资金支出</t>
  </si>
  <si>
    <t xml:space="preserve">    中央农网还贷资金支出</t>
  </si>
  <si>
    <t xml:space="preserve">    地方农网还贷资金支出</t>
  </si>
  <si>
    <t xml:space="preserve">    其他农网还贷资金支出</t>
  </si>
  <si>
    <t>九、商业服务业等支出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</si>
  <si>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</si>
  <si>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</si>
  <si>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</si>
  <si>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</si>
  <si>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</si>
  <si>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</si>
  <si>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十、金融支出</t>
  </si>
  <si>
    <t xml:space="preserve">    中央特别国债经营基金支出</t>
  </si>
  <si>
    <t xml:space="preserve">    中央特别国债经营基金财政支出</t>
  </si>
  <si>
    <t>十一、其他支出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</si>
  <si>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</si>
  <si>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</si>
  <si>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</si>
  <si>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</si>
  <si>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</si>
  <si>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</si>
  <si>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</si>
  <si>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</si>
  <si>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</si>
  <si>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</si>
  <si>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</si>
  <si>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</si>
  <si>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</si>
  <si>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</si>
  <si>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</si>
  <si>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</si>
  <si>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</si>
  <si>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</si>
  <si>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</si>
  <si>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</si>
  <si>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</si>
  <si>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</si>
  <si>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十二、债务付息支出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</si>
  <si>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</si>
  <si>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</si>
  <si>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</si>
  <si>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</si>
  <si>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</si>
  <si>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</si>
  <si>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</si>
  <si>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</si>
  <si>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彩票公益金债务付息支出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</si>
  <si>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</si>
  <si>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</si>
  <si>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</si>
  <si>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</si>
  <si>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</si>
  <si>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</si>
  <si>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</si>
  <si>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其他地方自行试点项目收益专项债券付息支出</t>
  </si>
  <si>
    <t xml:space="preserve">    其他政府性基金债务付息支出</t>
  </si>
  <si>
    <t>十三、债务发行费用支出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</si>
  <si>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</si>
  <si>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</si>
  <si>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</si>
  <si>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</si>
  <si>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</si>
  <si>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</si>
  <si>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</si>
  <si>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</si>
  <si>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彩票公益金债务发行费用支出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</si>
  <si>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</si>
  <si>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</si>
  <si>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</si>
  <si>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</si>
  <si>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</si>
  <si>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</si>
  <si>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</si>
  <si>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</si>
  <si>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其他政府性基金债务发行费用支出</t>
  </si>
  <si>
    <t>政府性基金预算支出</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</si>
  <si>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</si>
  <si>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</si>
  <si>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</si>
  <si>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</si>
  <si>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</si>
  <si>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</si>
  <si>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</si>
  <si>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表16</t>
  </si>
  <si>
    <t xml:space="preserve">云南省曲靖市富源县专项债务限额和余额情况表 </t>
  </si>
  <si>
    <t> 单位：万元</t>
  </si>
  <si>
    <t>一、上两年（2016）末地方政府专项债务余额实际数</t>
  </si>
  <si>
    <t>二、上一年（2017）年末地方政府专项债务限额</t>
  </si>
  <si>
    <t>三、上一年（2017）地方政府专项债券发行额</t>
  </si>
  <si>
    <t>四、上一年（2017）地方政府专项债券转贷额</t>
  </si>
  <si>
    <t>五、上一年（2017）地方政府专项债券还本额</t>
  </si>
  <si>
    <t>六、上一年（2017）末地方政府专项债务余额</t>
  </si>
  <si>
    <t>七、2018年(本年）地方政府专项债务新增限额</t>
  </si>
  <si>
    <t>八、2018年(本年）末地方政府专项债务限额</t>
  </si>
  <si>
    <t>表17</t>
  </si>
  <si>
    <t>表18</t>
  </si>
  <si>
    <t>表19</t>
  </si>
  <si>
    <t>核电站乏燃料处理处置基金支出</t>
  </si>
  <si>
    <t>国家电影事业发展专项资金相关支出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</si>
  <si>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</si>
  <si>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</si>
  <si>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</si>
  <si>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</si>
  <si>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</si>
  <si>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</si>
  <si>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</si>
  <si>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</si>
  <si>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</si>
  <si>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</si>
  <si>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</si>
  <si>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</si>
  <si>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</si>
  <si>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</si>
  <si>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</si>
  <si>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</si>
  <si>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</si>
  <si>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</si>
  <si>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</si>
  <si>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旅游发展基金支出</t>
  </si>
  <si>
    <t>中央特别国债经营基金支出</t>
  </si>
  <si>
    <t>中央特别国债经营基金财政支出</t>
  </si>
  <si>
    <t>彩票发行销售机构业务费安排的支出</t>
  </si>
  <si>
    <t>彩票公益金相关支出</t>
  </si>
  <si>
    <t>其他政府性基金相关支出</t>
  </si>
  <si>
    <t>政府性基金预算支出合计</t>
  </si>
  <si>
    <t>表20</t>
  </si>
  <si>
    <t>云南省曲靖市富源县本级政府专项债务限额和余额情况表</t>
  </si>
  <si>
    <t>2019年预算数</t>
  </si>
  <si>
    <t>2018年执行数</t>
  </si>
  <si>
    <t>表21</t>
  </si>
  <si>
    <t>云南省曲靖市富源县2018年度国有资本经营预算收入决算表（本表无数据）</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</si>
  <si>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</si>
  <si>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</si>
  <si>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</si>
  <si>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</si>
  <si>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</si>
  <si>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</si>
  <si>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</si>
  <si>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</si>
  <si>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</si>
  <si>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</si>
  <si>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</si>
  <si>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</si>
  <si>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</si>
  <si>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</si>
  <si>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</si>
  <si>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</si>
  <si>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</si>
  <si>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</si>
  <si>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</si>
  <si>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</si>
  <si>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</si>
  <si>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</si>
  <si>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</si>
  <si>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</si>
  <si>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</si>
  <si>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</si>
  <si>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</si>
  <si>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</si>
  <si>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</si>
  <si>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</si>
  <si>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</si>
  <si>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</si>
  <si>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</si>
  <si>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</si>
  <si>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</si>
  <si>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</si>
  <si>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</si>
  <si>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</si>
  <si>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</si>
  <si>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</si>
  <si>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</si>
  <si>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</si>
  <si>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</si>
  <si>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</si>
  <si>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</si>
  <si>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</si>
  <si>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</si>
  <si>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</si>
  <si>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</si>
  <si>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</si>
  <si>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</si>
  <si>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</si>
  <si>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</si>
  <si>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</si>
  <si>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</si>
  <si>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</si>
  <si>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表22</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</si>
  <si>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</si>
  <si>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</si>
  <si>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</si>
  <si>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</si>
  <si>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</si>
  <si>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</si>
  <si>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</si>
  <si>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</si>
  <si>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</si>
  <si>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</si>
  <si>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</si>
  <si>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</si>
  <si>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</si>
  <si>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</si>
  <si>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</si>
  <si>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</si>
  <si>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</si>
  <si>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</si>
  <si>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</si>
  <si>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</si>
  <si>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</si>
  <si>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</si>
  <si>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</si>
  <si>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</si>
  <si>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</si>
  <si>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</si>
  <si>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</si>
  <si>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</si>
  <si>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</si>
  <si>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</si>
  <si>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</si>
  <si>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</si>
  <si>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</si>
  <si>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</si>
  <si>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</si>
  <si>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表23</t>
  </si>
  <si>
    <t>云南省曲靖市富源县2018年度本级国有资本经营预算收入决算表（本表无数据）</t>
  </si>
  <si>
    <t>表24</t>
  </si>
  <si>
    <t>表25</t>
  </si>
  <si>
    <t>企业职工养老保险基金收入</t>
  </si>
  <si>
    <t>机关事业单位基本养老保险基金收入</t>
  </si>
  <si>
    <t>失业保险基金收入</t>
  </si>
  <si>
    <t>城镇职工基本医疗保险基金收入</t>
  </si>
  <si>
    <t>工伤保险基金收入</t>
  </si>
  <si>
    <t>生育保险基金收入</t>
  </si>
  <si>
    <t>城乡居民基本养老保险基金收入</t>
  </si>
  <si>
    <t>居民基本医疗保险基金收入</t>
  </si>
  <si>
    <t>本年收入小计</t>
  </si>
  <si>
    <t xml:space="preserve">    调剂金收入</t>
  </si>
  <si>
    <t xml:space="preserve">        上级补助收入</t>
  </si>
  <si>
    <t xml:space="preserve">        下级上解收入</t>
  </si>
  <si>
    <t>收入合计</t>
  </si>
  <si>
    <t>表26</t>
  </si>
  <si>
    <t>企业职工养老保险基金支出</t>
  </si>
  <si>
    <t>机关事业单位基本养老保险基金支出</t>
  </si>
  <si>
    <t>失业保险基金支出</t>
  </si>
  <si>
    <t>城镇职工基本医疗保险基金支出</t>
  </si>
  <si>
    <t>工伤保险基金支出</t>
  </si>
  <si>
    <t>生育保险基金支出</t>
  </si>
  <si>
    <t>城乡居民基本养老保险基金支出</t>
  </si>
  <si>
    <t>居民基本医疗保险基金支出</t>
  </si>
  <si>
    <t>本年支出小计</t>
  </si>
  <si>
    <t xml:space="preserve">  调剂金支出</t>
  </si>
  <si>
    <r>
      <rPr>
        <sz val="12"/>
        <rFont val="宋体"/>
        <charset val="134"/>
      </rPr>
      <t xml:space="preserve">      </t>
    </r>
    <r>
      <rPr>
        <sz val="12"/>
        <rFont val="宋体"/>
        <charset val="134"/>
      </rPr>
      <t>补助下级支出</t>
    </r>
  </si>
  <si>
    <r>
      <rPr>
        <sz val="12"/>
        <rFont val="宋体"/>
        <charset val="134"/>
      </rPr>
      <t xml:space="preserve">      </t>
    </r>
    <r>
      <rPr>
        <sz val="12"/>
        <rFont val="宋体"/>
        <charset val="134"/>
      </rPr>
      <t>上解上级支出</t>
    </r>
  </si>
  <si>
    <t>支出合计</t>
  </si>
  <si>
    <t>0.82</t>
  </si>
  <si>
    <t>表27</t>
  </si>
  <si>
    <t>表28</t>
  </si>
  <si>
    <t>表29</t>
  </si>
  <si>
    <t>云南省曲靖市富源县2018年度地方政府债务限额及余额决算情况表</t>
  </si>
  <si>
    <t>地   区</t>
  </si>
  <si>
    <t>2018年债务限额</t>
  </si>
  <si>
    <t>2018年债务余额（决算数）</t>
  </si>
  <si>
    <t>一般债务</t>
  </si>
  <si>
    <t>专项债务</t>
  </si>
  <si>
    <t>公  式</t>
  </si>
  <si>
    <t>A=B+C</t>
  </si>
  <si>
    <t>B</t>
  </si>
  <si>
    <t>C</t>
  </si>
  <si>
    <t>D=E+F</t>
  </si>
  <si>
    <t>E</t>
  </si>
  <si>
    <t>F</t>
  </si>
  <si>
    <t>富源县</t>
  </si>
  <si>
    <t>注：1.本表反映上一年度本地区、本级及所属地区地方政府债务限额及余额决算数。</t>
  </si>
  <si>
    <t>2.本表由县级以上地方各级财政部门在本级人民代表大会常务委员会批准决算后二十日内公开。</t>
  </si>
  <si>
    <t>表30</t>
  </si>
  <si>
    <t>云南省曲靖市富源县2018年度地方政府债券使用情况表</t>
  </si>
  <si>
    <t>项目名称</t>
  </si>
  <si>
    <t>项目编号</t>
  </si>
  <si>
    <t>项目领域</t>
  </si>
  <si>
    <t>项目主管部门</t>
  </si>
  <si>
    <t>项目实施单位</t>
  </si>
  <si>
    <t>债券性质</t>
  </si>
  <si>
    <t>债券规模</t>
  </si>
  <si>
    <t>发行时间
（年/月）</t>
  </si>
  <si>
    <t>教育民生项目建设</t>
  </si>
  <si>
    <t>XMWH5303250003600010003170804170840</t>
  </si>
  <si>
    <t>义务教育</t>
  </si>
  <si>
    <t>富源县教育局</t>
  </si>
  <si>
    <t>一般债券</t>
  </si>
  <si>
    <t>脱贫攻坚项目</t>
  </si>
  <si>
    <t>XMWH5303250003280010001170804170434</t>
  </si>
  <si>
    <t>卫生脱贫补短板</t>
  </si>
  <si>
    <t>富源县卫生和计划生育局</t>
  </si>
  <si>
    <t>注：本表反映上一年度新增地方政府债券资金使用情况，由县级以上地方各级财政部门在本级人民代表大会常务委员会批准决算后二十日内公开。</t>
  </si>
  <si>
    <t>表31</t>
  </si>
  <si>
    <t>云南省曲靖市富源县2018年度地方政府债务发行相关情况表</t>
  </si>
  <si>
    <t>本地区</t>
  </si>
  <si>
    <t>本级</t>
  </si>
  <si>
    <t>一、2017年末地方政府债务余额</t>
  </si>
  <si>
    <t xml:space="preserve">  其中：一般债务</t>
  </si>
  <si>
    <t xml:space="preserve">        专项债务</t>
  </si>
  <si>
    <t>二、2017年地方政府债务限额</t>
  </si>
  <si>
    <t>三、2018年地方政府债务发行决算数</t>
  </si>
  <si>
    <t xml:space="preserve">     新增一般债券发行额</t>
  </si>
  <si>
    <t xml:space="preserve">     再融资一般债券发行额</t>
  </si>
  <si>
    <t xml:space="preserve">     新增专项债券发行额</t>
  </si>
  <si>
    <t xml:space="preserve">     再融资专项债券发行额</t>
  </si>
  <si>
    <t xml:space="preserve">     置换一般债券发行额</t>
  </si>
  <si>
    <t>四、2018年地方政府债务还本支出决算数</t>
  </si>
  <si>
    <t xml:space="preserve">     一般债务还本支出</t>
  </si>
  <si>
    <t xml:space="preserve">     专项债务还本支出</t>
  </si>
  <si>
    <t>五、2018年地方政府债务付息支出决算数</t>
  </si>
  <si>
    <t xml:space="preserve">     一般债务付息支出</t>
  </si>
  <si>
    <t xml:space="preserve">     专项债务付息支出</t>
  </si>
  <si>
    <t>六、2018年末地方政府债务余额决算数</t>
  </si>
  <si>
    <t>七、2018年地方政府债务限额</t>
  </si>
  <si>
    <t>注：本表由县级以上地方各级财政部门在本级人民代表大会常务委员会批准决算后二十日内公开，反映上两年度本地区、本级地方政府债务限额及余额决算数，上一年度本地区、本级地方政府债务发行额、还本支出、付息支出、限额及余额决算数。</t>
  </si>
  <si>
    <t>表32</t>
  </si>
  <si>
    <t>2018年富源县财政预算支出执行变动情况的说明</t>
  </si>
  <si>
    <t>支出项目</t>
  </si>
  <si>
    <t>年初预算数</t>
  </si>
  <si>
    <t>预算调整数</t>
  </si>
  <si>
    <t>上年决算数</t>
  </si>
  <si>
    <t>比上年同期+-数</t>
  </si>
  <si>
    <t>比上年同期+-%</t>
  </si>
  <si>
    <t>为调整预算数+-%</t>
  </si>
  <si>
    <t>支出执行变动情况说明</t>
  </si>
  <si>
    <t>省市专款</t>
  </si>
  <si>
    <t>本级财力安排数</t>
  </si>
  <si>
    <t>公共财政预算支出合计</t>
  </si>
  <si>
    <t>一般公共服务</t>
  </si>
  <si>
    <t>国防</t>
  </si>
  <si>
    <t>上级专项转移支付补助增加。</t>
  </si>
  <si>
    <t>公共安全</t>
  </si>
  <si>
    <t>教育</t>
  </si>
  <si>
    <t>科学技术</t>
  </si>
  <si>
    <t>文化体育与传媒</t>
  </si>
  <si>
    <t>社会保障和就业</t>
  </si>
  <si>
    <t>医疗卫生</t>
  </si>
  <si>
    <t>上级专项补助减少。</t>
  </si>
  <si>
    <t>节能环保</t>
  </si>
  <si>
    <t>上级下达的节能环保支出专项转移支付3617万元，比上年增加9156万元（上年-5539万元）及列支了2017年5月份预拨的工业企业结构调账资金4817万元，故节能环保支出上下年对比增幅较大且超过20%。</t>
  </si>
  <si>
    <t>城乡社区事务</t>
  </si>
  <si>
    <t>富源县重点开发县城北片区，对基础设施、城市规划改造升级等投入较大，故城乡社区事务支出上下年对比增幅较大且超过20%。</t>
  </si>
  <si>
    <t>农林水事务</t>
  </si>
  <si>
    <t>2018年。富源县坚决把脱贫攻坚作为首要政治任务和第一民生工程，围绕2018年脱贫摘帽目标，全力攻重点、克难点，强保障、补短板，整合各级各类扶贫资金229341万元，其中，统筹整合财政涉农资金104452万元。农林水事务支出72321万元，支持推进农村基础设施建设。投入9770万元，建成291件水利脱贫饮水项目，巩固提升18.2万人的安全饮水。投入25496万元，硬化农村公路432公里，建成安全防护工程195公里，硬化村内道路84.61万平方米。所以农林水支出增幅较大且达到95.34%。</t>
  </si>
  <si>
    <t>交通运输</t>
  </si>
  <si>
    <t>上年车购税本年安排用于硬化村内道路84.61万平方米导致交通运输支出增幅较大。</t>
  </si>
  <si>
    <t>资源勘探电力信息等事务</t>
  </si>
  <si>
    <t>2018年未执行煤炭安全生产责任奖及重奖重惩等奖励措施。</t>
  </si>
  <si>
    <t>商业服务业等事务</t>
  </si>
  <si>
    <t>金融监管等事务支出</t>
  </si>
  <si>
    <t>国土资源气象等事务</t>
  </si>
  <si>
    <t>粮油物资储备事务</t>
  </si>
  <si>
    <t>偿还地方政府债券利息。</t>
  </si>
  <si>
    <t>上年安排专项转移支付补助。</t>
  </si>
  <si>
    <t>转移性支出</t>
  </si>
  <si>
    <t>政府性基金支出合计</t>
  </si>
  <si>
    <t>粮油物资储备管理事务</t>
  </si>
  <si>
    <t>国有资本经营预算支出合计</t>
  </si>
  <si>
    <t xml:space="preserve">支 出 总 计     </t>
  </si>
  <si>
    <t>表33</t>
  </si>
  <si>
    <t>重点工作情况解释说明汇总表</t>
  </si>
  <si>
    <t>重点工作</t>
  </si>
  <si>
    <t>2018年工作重点及工作情况</t>
  </si>
  <si>
    <t>转移支付</t>
  </si>
  <si>
    <t>一般公共预算上级补助收入309427万元（其中，一般性转移支付补助164179万元，专项转移支付补助145945万元，税收返还10372万元，增值税五五分享返还-11069万元），同比增长13.32%；政府性基金预算上级专项转移支付补助4178万元，同比增长35.3%；国有资本经营预算上级专项转移支付补助4199万元，同比增长374.9%。</t>
  </si>
  <si>
    <t>举借债务</t>
  </si>
  <si>
    <t>截至2018年末，审计甄别后全县地方政府性债务余额311760万元，其中，债券置换291569万元，新增政府债券16500万元，外国政府贷款3691万元。2018年市下达全县地方政府债务限额377000万元，其中，一般债务363000万元，专项债务14000万元。县第十七届人大常委会第十三次会议批准县人民政府2018年政府性债务限额为377000万元，其中，一般债务363000万元，专项债务14000万元。全县政府性债务始终严格控制在限额以内，风险总体上安全可控。</t>
  </si>
  <si>
    <t>预算绩效</t>
  </si>
  <si>
    <t>强化资金绩效管理，健全财政投资评审管理办法，规范政府投资项目管理，强化绩效评价结果运用，对绩效评价差的项目下年度将不予安排支出。健全公共财政监管体系，切实管好财政资金，不断提高财政资金绩效，构建项目支出全程绩效管理机制，扩宽绩效评价的广度和深度。</t>
  </si>
  <si>
    <t>财政保障成效</t>
  </si>
  <si>
    <t xml:space="preserve">    1、抓征管，财政收入持续增长。强化财源培植涵养，增强县级财政稳定增长的后劲和活力。聚集合力抓收入，切实加大税源管控和清欠催缴力度，全年县级税收收入完成103820万元、非税收入完成19542万元，税收收入占比达84.16%，收入质量明显提高。资金争取成效明显，全年争取到位上级补助309427万元、增长8.9%。争取新增地方政府债券5000万元，债券置换存量债务28350万元。
    2、优服务，推动经济转型发展。严格执行增值税政策调整和小微企业减税降费优惠政策，全年减免税费19300万元。强化产融有效对接，增进政、银、企信贷务实合作，促成17家企业与8家银行对接并发放贷款47320万元。落实财政贴息政策，发放贷免扶补、创业担保贴息贷款10275万元，扶持自主创业1028人。千方百计筹措资金，保障重点项目建设，加速产业发展，推动全县经济高质量跨越发展。
    3、保重点，脱贫攻坚保障有力。坚决把脱贫攻坚作为首要政治任务和第一民生工程，围绕2018年脱贫摘帽目标，全力攻重点、克难点，强保障、补短板，整合各级各类扶贫资金229341万元，其中，统筹整合财政涉农资金104452万元。农林水事务支出72321万元，支持推进农村基础设施建设。投入9770万元，建成291件水利脱贫饮水项目，巩固提升18.2万人的安全饮水。投入25496万元，硬化农村公路432公里，建成安全防护工程195公里，硬化村内道路84.61万平方米。教育支出152477万元，义务教育发展基本均衡工作通过国家评估认定。发放义务教育阶段寄宿生生活补助、营养餐改善等各类补助22981万元。医疗卫生支出54792万元，新建、改扩建卫生院8个、村卫生室55个。住房保障支出19619万元，改造农村危房15031户、非四类房屋2823户。社会保障和就业支出57842万元，保障就业扶贫、创业就业等各项政策落实，发放低保等各类民政对象补助23595万元。同时，民生福祉持续增加，全年民生支出422094万元、增长16.42%，占一般公共预算支出的89.38%。发放农业支持保护补贴6065万元，惠及农户164356户。文化体育与传媒支出1886万元，保障公共文化服务体系建设。节能环保支出7293万元，促进城乡生态环境综合治理。
    4、重实效，财税改革扎实推进。完善乡镇“三保”保障机制和财源培植激励制度，提高县乡财政保障能力。严格执行全口径预算编制管理，开展权责发生制政府综合财务报告编制试点，建立定期向县人大常委会报告国有资产管理情况制度。环境保护税法顺利实施。财政部对2018年全国1891个县级财政管理绩效综合评价考核中，富源县进入前200名、位居130名，获得奖补资金500万元。政府采购预算18319万元、资金节约率10.33%。严控行政成本和一般性支出，“三公”经费支出下降9.68%。
</t>
  </si>
  <si>
    <t>备注：可以通过WORD或EXCEL等方式来编辑同表样一并公开</t>
  </si>
  <si>
    <t>云南省曲靖市富源县2018年度预算绩效工作开展说明</t>
  </si>
  <si>
    <t xml:space="preserve">    深化财政预算绩效管理制度改革是全面深化财政改革、完善公共财政体系的重要内容，是打造“责任政府”“服务型政府”和“绩效政府”的有效举措。2018年，富源县不断完善绩效管理体系，全面提升公共财政科学化规范化精细化绩效化管理水平。现将全县2018年度预算绩效管理工作情况说明如下：
    1、健全绩效体系，落实预算绩效管理制度。根据《中华人民共和国预算法》及中央、省市关于全面推进预算绩效管理的有关要求，出台了《富源县人民政府关于全面推进预算绩效管理改革的实施意见》，强化预算编审、预算执行、全程监管和绩效评价为一体的综合管理，健全审核论证、部门践诺、规范审批、结果应用和绩效问责五项机制，为全县开展财政预算绩效管理工作提供了制度保障。
    2、建立指标体系，完善预算绩效评价内容。完善《财政支出绩效目标申报表》，设立项目绩效目标、长期绩效指标、年度绩效指标等内容。各模块内容主要包括产出指标、效益指标、满意度指标等一级指标，根据一级指标设立数量指标、质量指标、时效指标、经济效益、社会效益、服务对象满意度等二级指标。根据二级指标具体量化、细化制定三级指标。
    3、筑牢绩效环节，严格预算绩效全程监管。严格执行全口径预算编制、审查和执行，紧盯重点领域、关键环节和审查审批，健全事前、事中、事后绩效管理，强化预算执行跟踪问效。坚持预算绩效关口前置，财政部门在组织编制下一年度部门预算时，首先要确定需要纳入绩效目标管理范围的财政支出项目，根据申报的重点支出项目编制“绩效目标”，组织相关职能机构和人员对部门和单位上报的项目资料进行检查和综合评价。注重开源节流，既确保财政收入更多更实，又确保支出更优，推动经济快速发展，不断保障和改善民生，解决广大群众最关心的突出问题。
    4、深化绩效管理，强化绩效评价结果应用。坚持“用钱必有效，无效必问责”，县级安排到各部门20万元以上的项目支出，必须进行绩效评价，确保每一分钱都花在刀刃上。强化预算绩效评价结果应用，以每个会计年度为时间界限，以各部门申报的绩效目标及绩效评价为依据，将绩效评价结果作为安排下一会计年度预算的重要参考内容，优化了预算资金配置和效益，不断提高了预算透明度和资金绩效。围绕扶贫资金的社会效益、生态效益、经济效益和资金安全高效使用，强化资金绩效评价工作。
</t>
  </si>
  <si>
    <t>云南省曲靖市富源县2018年度重大政策和重点项目等绩效执行结果说明</t>
  </si>
  <si>
    <t>云南省曲靖市富源县2018年度公开空表说明</t>
  </si>
  <si>
    <t xml:space="preserve">    富源县2018年政府决算所公开的空表为：表5对下税收返还和转移支付分地区决算表、表6对下专项转移支付分地区分项目决算表、表21国有资本经营预算收入决算表、表23本级国有资本经营预算收入决算表共四张，现补充说明如下：富源县乡镇财政管理体制为“乡财县管”，乡镇站所作为县级财政的预算单位管理核算，故表5对下税收返还和转移支付分地区决算表、表6对下专项转移支付分地区分项目决算表不应有数应为空；2018年富源县无国有资本经营预算收入，故表21国有资本经营预算收入决算表、表23本级国有资本经营预算收入决算表不应有数应为空。</t>
  </si>
  <si>
    <t>云南省曲靖市富源县2018年度国有资本经营预算转移支付表</t>
  </si>
  <si>
    <t xml:space="preserve">    富源县2018年无国有资本经营预算转移支付</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</si>
</sst>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00"/>
    <numFmt numFmtId="178" formatCode="#,##0.000000"/>
    <numFmt numFmtId="179" formatCode="#,##0_ ;[Red]\-#,##0\ "/>
    <numFmt numFmtId="180" formatCode="0.00_);[Red]\(0.00\)"/>
    <numFmt numFmtId="181" formatCode="0.00_ "/>
    <numFmt numFmtId="182" formatCode="#,##0_);[Red]\(#,##0\)"/>
    <numFmt numFmtId="183" formatCode="#,##0.0_ ;[Red]\-#,##0.0\ "/>
    <numFmt numFmtId="184" formatCode="0.0"/>
    <numFmt numFmtId="185" formatCode="0.0_ "/>
  </numFmts>
  <fonts count="56">
    <font>
      <sz val="11"/>
      <color theme="1"/>
      <name val="等线"/>
      <charset val="134"/>
      <scheme val="minor"/>
    </font>
    <font>
      <b/>
      <sz val="16"/>
      <color theme="1"/>
      <name val="宋体"/>
      <charset val="134"/>
    </font>
    <font>
      <b/>
      <sz val="14"/>
      <color theme="1"/>
      <name val="等线"/>
      <charset val="134"/>
      <scheme val="minor"/>
    </font>
    <font>
      <b/>
      <sz val="16"/>
      <color theme="1"/>
      <name val="等线"/>
      <charset val="134"/>
      <scheme val="minor"/>
    </font>
    <font>
      <sz val="12"/>
      <color theme="1"/>
      <name val="等线"/>
      <charset val="134"/>
      <scheme val="minor"/>
    </font>
    <font>
      <b/>
      <sz val="18"/>
      <name val="宋体"/>
      <charset val="134"/>
    </font>
    <font>
      <sz val="12"/>
      <name val="宋体"/>
      <charset val="134"/>
    </font>
    <font>
      <sz val="12"/>
      <color theme="1"/>
      <name val="宋体"/>
      <charset val="134"/>
    </font>
    <font>
      <sz val="10"/>
      <name val="宋体"/>
      <charset val="134"/>
    </font>
    <font>
      <sz val="10"/>
      <color theme="1"/>
      <name val="宋体"/>
      <charset val="134"/>
    </font>
    <font>
      <sz val="10"/>
      <color theme="1"/>
      <name val="等线"/>
      <charset val="134"/>
      <scheme val="minor"/>
    </font>
    <font>
      <sz val="9"/>
      <name val="宋体"/>
      <charset val="134"/>
    </font>
    <font>
      <b/>
      <sz val="9"/>
      <name val="宋体"/>
      <charset val="134"/>
    </font>
    <font>
      <sz val="9"/>
      <name val="等线"/>
      <charset val="134"/>
      <scheme val="minor"/>
    </font>
    <font>
      <sz val="9"/>
      <color theme="1"/>
      <name val="等线"/>
      <charset val="134"/>
      <scheme val="minor"/>
    </font>
    <font>
      <b/>
      <sz val="18"/>
      <color rgb="FF000000"/>
      <name val="宋体"/>
      <charset val="134"/>
    </font>
    <font>
      <sz val="10"/>
      <color rgb="FF000000"/>
      <name val="宋体"/>
      <charset val="134"/>
    </font>
    <font>
      <sz val="11"/>
      <color rgb="FF000000"/>
      <name val="SimSun"/>
      <charset val="134"/>
    </font>
    <font>
      <sz val="11"/>
      <color rgb="FF000000"/>
      <name val="宋体"/>
      <charset val="134"/>
    </font>
    <font>
      <sz val="9"/>
      <color rgb="FF000000"/>
      <name val="SimSun"/>
      <charset val="134"/>
    </font>
    <font>
      <b/>
      <sz val="12"/>
      <name val="宋体"/>
      <charset val="134"/>
    </font>
    <font>
      <sz val="16"/>
      <name val="华文中宋"/>
      <charset val="134"/>
    </font>
    <font>
      <b/>
      <sz val="11"/>
      <name val="宋体"/>
      <charset val="134"/>
    </font>
    <font>
      <sz val="12"/>
      <color indexed="9"/>
      <name val="宋体"/>
      <charset val="134"/>
    </font>
    <font>
      <b/>
      <sz val="11"/>
      <color theme="1"/>
      <name val="等线"/>
      <charset val="134"/>
      <scheme val="minor"/>
    </font>
    <font>
      <b/>
      <sz val="18"/>
      <color theme="1"/>
      <name val="宋体"/>
      <charset val="134"/>
    </font>
    <font>
      <sz val="16"/>
      <color theme="1"/>
      <name val="方正小标宋简体"/>
      <charset val="134"/>
    </font>
    <font>
      <b/>
      <sz val="10"/>
      <color theme="1"/>
      <name val="等线"/>
      <charset val="134"/>
      <scheme val="minor"/>
    </font>
    <font>
      <b/>
      <sz val="16"/>
      <name val="宋体"/>
      <charset val="134"/>
    </font>
    <font>
      <sz val="18"/>
      <name val="方正小标宋简体"/>
      <charset val="134"/>
    </font>
    <font>
      <b/>
      <sz val="10"/>
      <color theme="1"/>
      <name val="宋体"/>
      <charset val="134"/>
    </font>
    <font>
      <b/>
      <sz val="10"/>
      <name val="宋体"/>
      <charset val="134"/>
    </font>
    <font>
      <sz val="10"/>
      <color rgb="FFFF0000"/>
      <name val="宋体"/>
      <charset val="134"/>
    </font>
    <font>
      <sz val="11"/>
      <color theme="1"/>
      <name val="宋体"/>
      <charset val="134"/>
    </font>
    <font>
      <sz val="11"/>
      <color rgb="FFFF0000"/>
      <name val="等线"/>
      <charset val="134"/>
      <scheme val="minor"/>
    </font>
    <font>
      <sz val="14"/>
      <color theme="1"/>
      <name val="方正小标宋简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s>
  <fills count="3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7" borderId="8"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9" applyNumberFormat="0" applyFill="0" applyAlignment="0" applyProtection="0">
      <alignment vertical="center"/>
    </xf>
    <xf numFmtId="0" fontId="42" fillId="0" borderId="9" applyNumberFormat="0" applyFill="0" applyAlignment="0" applyProtection="0">
      <alignment vertical="center"/>
    </xf>
    <xf numFmtId="0" fontId="43" fillId="0" borderId="10" applyNumberFormat="0" applyFill="0" applyAlignment="0" applyProtection="0">
      <alignment vertical="center"/>
    </xf>
    <xf numFmtId="0" fontId="43" fillId="0" borderId="0" applyNumberFormat="0" applyFill="0" applyBorder="0" applyAlignment="0" applyProtection="0">
      <alignment vertical="center"/>
    </xf>
    <xf numFmtId="0" fontId="44" fillId="8" borderId="11" applyNumberFormat="0" applyAlignment="0" applyProtection="0">
      <alignment vertical="center"/>
    </xf>
    <xf numFmtId="0" fontId="45" fillId="9" borderId="12" applyNumberFormat="0" applyAlignment="0" applyProtection="0">
      <alignment vertical="center"/>
    </xf>
    <xf numFmtId="0" fontId="46" fillId="9" borderId="11" applyNumberFormat="0" applyAlignment="0" applyProtection="0">
      <alignment vertical="center"/>
    </xf>
    <xf numFmtId="0" fontId="47" fillId="10" borderId="13" applyNumberFormat="0" applyAlignment="0" applyProtection="0">
      <alignment vertical="center"/>
    </xf>
    <xf numFmtId="0" fontId="48" fillId="0" borderId="14" applyNumberFormat="0" applyFill="0" applyAlignment="0" applyProtection="0">
      <alignment vertical="center"/>
    </xf>
    <xf numFmtId="0" fontId="49" fillId="0" borderId="15" applyNumberFormat="0" applyFill="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4" fillId="35" borderId="0" applyNumberFormat="0" applyBorder="0" applyAlignment="0" applyProtection="0">
      <alignment vertical="center"/>
    </xf>
    <xf numFmtId="0" fontId="54" fillId="36" borderId="0" applyNumberFormat="0" applyBorder="0" applyAlignment="0" applyProtection="0">
      <alignment vertical="center"/>
    </xf>
    <xf numFmtId="0" fontId="53" fillId="37" borderId="0" applyNumberFormat="0" applyBorder="0" applyAlignment="0" applyProtection="0">
      <alignment vertical="center"/>
    </xf>
    <xf numFmtId="9" fontId="55" fillId="0" borderId="0" applyFont="0" applyFill="0" applyBorder="0" applyAlignment="0" applyProtection="0">
      <alignment vertical="center"/>
    </xf>
    <xf numFmtId="0" fontId="6" fillId="0" borderId="0">
      <alignment vertical="center"/>
    </xf>
    <xf numFmtId="0" fontId="6" fillId="0" borderId="0"/>
    <xf numFmtId="0" fontId="6" fillId="0" borderId="0">
      <alignment vertical="center"/>
    </xf>
    <xf numFmtId="43" fontId="55" fillId="0" borderId="0" applyFont="0" applyFill="0" applyBorder="0" applyAlignment="0" applyProtection="0">
      <alignment vertical="center"/>
    </xf>
  </cellStyleXfs>
  <cellXfs count="191">
    <xf numFmtId="0" fontId="0" fillId="0" borderId="0" xfId="0">
      <alignment vertical="center"/>
    </xf>
    <xf numFmtId="0" fontId="1" fillId="0" borderId="1" xfId="0" applyFont="1" applyBorder="1" applyAlignment="1">
      <alignment horizontal="center" vertical="center"/>
    </xf>
    <xf numFmtId="0" fontId="0" fillId="0" borderId="1" xfId="0" applyBorder="1">
      <alignment vertical="center"/>
    </xf>
    <xf numFmtId="0" fontId="2" fillId="0" borderId="0" xfId="0" applyFont="1"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4"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5" fillId="0" borderId="0" xfId="52" applyFont="1" applyFill="1" applyBorder="1" applyAlignment="1">
      <alignment horizontal="center" vertical="center"/>
    </xf>
    <xf numFmtId="0" fontId="6" fillId="0" borderId="1" xfId="52"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52" applyFont="1" applyFill="1" applyBorder="1" applyAlignment="1">
      <alignment horizontal="center" vertical="center"/>
    </xf>
    <xf numFmtId="0" fontId="9" fillId="0" borderId="1" xfId="0" applyFont="1" applyFill="1" applyBorder="1" applyAlignment="1">
      <alignment vertical="center" wrapText="1"/>
    </xf>
    <xf numFmtId="0" fontId="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3" fillId="0" borderId="2" xfId="0" applyFont="1" applyBorder="1" applyAlignment="1">
      <alignment horizontal="center" vertical="center" wrapText="1"/>
    </xf>
    <xf numFmtId="49" fontId="11" fillId="2"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Continuous" vertical="center" wrapText="1"/>
    </xf>
    <xf numFmtId="176" fontId="11" fillId="2" borderId="1" xfId="0" applyNumberFormat="1" applyFont="1" applyFill="1" applyBorder="1" applyAlignment="1">
      <alignment horizontal="distributed" vertical="center" wrapText="1"/>
    </xf>
    <xf numFmtId="0" fontId="12" fillId="0" borderId="1" xfId="0" applyFont="1" applyFill="1" applyBorder="1" applyAlignment="1">
      <alignment horizontal="left" vertical="center" shrinkToFit="1"/>
    </xf>
    <xf numFmtId="176"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shrinkToFit="1"/>
    </xf>
    <xf numFmtId="176" fontId="11" fillId="0" borderId="1" xfId="1"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shrinkToFit="1"/>
    </xf>
    <xf numFmtId="177" fontId="11" fillId="2"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0" fontId="14" fillId="0" borderId="1" xfId="0" applyFont="1" applyBorder="1" applyAlignment="1">
      <alignment vertical="center" wrapText="1"/>
    </xf>
    <xf numFmtId="0" fontId="15" fillId="0" borderId="0" xfId="0" applyFont="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righ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4" fontId="0" fillId="0" borderId="1" xfId="0" applyNumberFormat="1" applyBorder="1">
      <alignment vertical="center"/>
    </xf>
    <xf numFmtId="0" fontId="0" fillId="0" borderId="0" xfId="0" applyAlignment="1">
      <alignment horizontal="center" vertical="center"/>
    </xf>
    <xf numFmtId="4" fontId="16" fillId="0" borderId="1" xfId="0" applyNumberFormat="1" applyFont="1" applyBorder="1" applyAlignment="1">
      <alignment horizontal="right" vertical="center" wrapText="1"/>
    </xf>
    <xf numFmtId="0" fontId="9" fillId="0" borderId="0" xfId="0" applyFont="1">
      <alignment vertical="center"/>
    </xf>
    <xf numFmtId="0" fontId="17" fillId="0" borderId="0" xfId="0" applyFont="1" applyAlignment="1">
      <alignment vertical="center" wrapText="1"/>
    </xf>
    <xf numFmtId="0" fontId="18" fillId="0" borderId="0" xfId="0" applyFont="1" applyAlignment="1">
      <alignment vertical="center" wrapText="1"/>
    </xf>
    <xf numFmtId="0" fontId="17" fillId="0" borderId="0" xfId="0" applyFont="1" applyBorder="1" applyAlignment="1">
      <alignment horizontal="right" vertical="center" wrapText="1"/>
    </xf>
    <xf numFmtId="0" fontId="16" fillId="0" borderId="1" xfId="0" applyFont="1" applyBorder="1" applyAlignment="1">
      <alignment vertical="center" wrapText="1"/>
    </xf>
    <xf numFmtId="0" fontId="16" fillId="3" borderId="1" xfId="0" applyFont="1" applyFill="1" applyBorder="1" applyAlignment="1">
      <alignment vertical="center" wrapText="1"/>
    </xf>
    <xf numFmtId="14" fontId="16" fillId="0" borderId="1" xfId="0" applyNumberFormat="1" applyFont="1" applyBorder="1" applyAlignment="1">
      <alignment horizontal="center" vertical="center" wrapText="1"/>
    </xf>
    <xf numFmtId="0" fontId="17" fillId="0" borderId="0" xfId="0" applyFont="1" applyBorder="1" applyAlignment="1">
      <alignment vertical="center" wrapText="1"/>
    </xf>
    <xf numFmtId="0" fontId="19" fillId="0" borderId="0" xfId="0" applyFont="1" applyAlignment="1">
      <alignment vertical="center" wrapText="1"/>
    </xf>
    <xf numFmtId="178" fontId="16" fillId="0" borderId="1" xfId="0" applyNumberFormat="1" applyFont="1" applyBorder="1" applyAlignment="1">
      <alignment vertical="center" wrapText="1"/>
    </xf>
    <xf numFmtId="0" fontId="20" fillId="0" borderId="0" xfId="52" applyFont="1" applyAlignment="1">
      <alignment horizontal="center" vertical="center"/>
    </xf>
    <xf numFmtId="0" fontId="20" fillId="0" borderId="0" xfId="52" applyFont="1">
      <alignment vertical="center"/>
    </xf>
    <xf numFmtId="0" fontId="6" fillId="0" borderId="0" xfId="52">
      <alignment vertical="center"/>
    </xf>
    <xf numFmtId="179" fontId="6" fillId="0" borderId="0" xfId="52" applyNumberFormat="1">
      <alignment vertical="center"/>
    </xf>
    <xf numFmtId="0" fontId="21" fillId="0" borderId="0" xfId="52" applyFont="1" applyAlignment="1">
      <alignment horizontal="center" vertical="center"/>
    </xf>
    <xf numFmtId="0" fontId="6" fillId="0" borderId="0" xfId="52" applyFont="1">
      <alignment vertical="center"/>
    </xf>
    <xf numFmtId="179" fontId="6" fillId="0" borderId="0" xfId="52" applyNumberFormat="1" applyBorder="1" applyAlignment="1">
      <alignment horizontal="right" vertical="center"/>
    </xf>
    <xf numFmtId="0" fontId="20" fillId="0" borderId="1" xfId="52" applyFont="1" applyBorder="1" applyAlignment="1">
      <alignment horizontal="distributed" vertical="center" wrapText="1" indent="3"/>
    </xf>
    <xf numFmtId="179" fontId="20" fillId="0" borderId="3" xfId="52" applyNumberFormat="1" applyFont="1" applyBorder="1" applyAlignment="1">
      <alignment horizontal="center" vertical="center" wrapText="1"/>
    </xf>
    <xf numFmtId="179" fontId="20" fillId="0" borderId="1" xfId="52" applyNumberFormat="1" applyFont="1" applyBorder="1" applyAlignment="1">
      <alignment horizontal="center" vertical="center" wrapText="1"/>
    </xf>
    <xf numFmtId="43" fontId="22" fillId="0" borderId="1" xfId="53" applyFont="1" applyBorder="1" applyAlignment="1">
      <alignment horizontal="center" vertical="center" wrapText="1"/>
    </xf>
    <xf numFmtId="0" fontId="6" fillId="0" borderId="1" xfId="52" applyBorder="1" applyAlignment="1">
      <alignment horizontal="left" vertical="center"/>
    </xf>
    <xf numFmtId="3" fontId="6" fillId="0" borderId="1" xfId="0" applyNumberFormat="1" applyFont="1" applyBorder="1" applyAlignment="1">
      <alignment vertical="center"/>
    </xf>
    <xf numFmtId="3" fontId="6" fillId="0" borderId="1" xfId="0" applyNumberFormat="1" applyFont="1" applyBorder="1" applyAlignment="1">
      <alignment horizontal="right" vertical="center"/>
    </xf>
    <xf numFmtId="180" fontId="0" fillId="0" borderId="1" xfId="49" applyNumberFormat="1" applyFont="1" applyBorder="1" applyAlignment="1">
      <alignment vertical="center"/>
    </xf>
    <xf numFmtId="181" fontId="0" fillId="0" borderId="1" xfId="49" applyNumberFormat="1" applyFont="1" applyBorder="1" applyAlignment="1">
      <alignment vertical="center"/>
    </xf>
    <xf numFmtId="0" fontId="0" fillId="0" borderId="1" xfId="52" applyFont="1" applyBorder="1" applyAlignment="1">
      <alignment horizontal="left" vertical="center"/>
    </xf>
    <xf numFmtId="176" fontId="6" fillId="0" borderId="1" xfId="0" applyNumberFormat="1" applyFont="1" applyBorder="1" applyAlignment="1">
      <alignment horizontal="right" vertical="center"/>
    </xf>
    <xf numFmtId="179" fontId="0" fillId="0" borderId="1" xfId="52" applyNumberFormat="1" applyFont="1" applyBorder="1" applyAlignment="1">
      <alignment horizontal="right" vertical="center"/>
    </xf>
    <xf numFmtId="0" fontId="20" fillId="0" borderId="1" xfId="52" applyFont="1" applyBorder="1" applyAlignment="1">
      <alignment horizontal="distributed" vertical="center" indent="1"/>
    </xf>
    <xf numFmtId="182" fontId="20" fillId="0" borderId="1" xfId="0" applyNumberFormat="1" applyFont="1" applyBorder="1" applyAlignment="1">
      <alignment horizontal="right" vertical="center"/>
    </xf>
    <xf numFmtId="179" fontId="20" fillId="0" borderId="1" xfId="52" applyNumberFormat="1" applyFont="1" applyBorder="1" applyAlignment="1">
      <alignment horizontal="right" vertical="center"/>
    </xf>
    <xf numFmtId="181" fontId="20" fillId="0" borderId="1" xfId="49" applyNumberFormat="1" applyFont="1" applyBorder="1" applyAlignment="1">
      <alignment vertical="center"/>
    </xf>
    <xf numFmtId="0" fontId="20" fillId="0" borderId="1" xfId="52" applyFont="1" applyBorder="1" applyAlignment="1">
      <alignment vertical="center"/>
    </xf>
    <xf numFmtId="179" fontId="20" fillId="0" borderId="1" xfId="52" applyNumberFormat="1" applyFont="1" applyBorder="1">
      <alignment vertical="center"/>
    </xf>
    <xf numFmtId="49" fontId="20" fillId="0" borderId="1" xfId="52" applyNumberFormat="1" applyFont="1" applyBorder="1">
      <alignment vertical="center"/>
    </xf>
    <xf numFmtId="182" fontId="6" fillId="0" borderId="1" xfId="50" applyNumberFormat="1" applyBorder="1" applyAlignment="1">
      <alignment horizontal="right" vertical="center"/>
    </xf>
    <xf numFmtId="182" fontId="0" fillId="0" borderId="1" xfId="0" applyNumberFormat="1" applyBorder="1" applyAlignment="1">
      <alignment horizontal="center" vertical="center"/>
    </xf>
    <xf numFmtId="49" fontId="0" fillId="0" borderId="1" xfId="49" applyNumberFormat="1" applyFont="1" applyBorder="1" applyAlignment="1">
      <alignment vertical="center"/>
    </xf>
    <xf numFmtId="0" fontId="20" fillId="0" borderId="1" xfId="52" applyFont="1" applyBorder="1" applyAlignment="1">
      <alignment horizontal="distributed" vertical="center" indent="2"/>
    </xf>
    <xf numFmtId="49" fontId="20" fillId="0" borderId="1" xfId="49" applyNumberFormat="1" applyFont="1" applyBorder="1" applyAlignment="1">
      <alignment vertical="center"/>
    </xf>
    <xf numFmtId="0" fontId="23" fillId="0" borderId="0" xfId="52" applyFont="1">
      <alignment vertical="center"/>
    </xf>
    <xf numFmtId="179" fontId="6" fillId="0" borderId="0" xfId="52" applyNumberFormat="1" applyAlignment="1">
      <alignment horizontal="right" vertical="center"/>
    </xf>
    <xf numFmtId="3" fontId="0" fillId="0" borderId="1" xfId="52" applyNumberFormat="1" applyFont="1" applyBorder="1" applyAlignment="1">
      <alignment horizontal="right" vertical="center"/>
    </xf>
    <xf numFmtId="181" fontId="24" fillId="0" borderId="1" xfId="0" applyNumberFormat="1" applyFont="1" applyBorder="1">
      <alignment vertical="center"/>
    </xf>
    <xf numFmtId="0" fontId="20" fillId="0" borderId="1" xfId="52" applyNumberFormat="1" applyFont="1" applyBorder="1">
      <alignment vertical="center"/>
    </xf>
    <xf numFmtId="179" fontId="6" fillId="0" borderId="1" xfId="52" applyNumberFormat="1" applyBorder="1">
      <alignment vertical="center"/>
    </xf>
    <xf numFmtId="179" fontId="0" fillId="0" borderId="1" xfId="52" applyNumberFormat="1" applyFont="1" applyBorder="1">
      <alignment vertical="center"/>
    </xf>
    <xf numFmtId="0" fontId="6" fillId="0" borderId="0" xfId="52" applyFill="1">
      <alignment vertical="center"/>
    </xf>
    <xf numFmtId="179" fontId="20" fillId="0" borderId="0" xfId="52" applyNumberFormat="1" applyFont="1">
      <alignment vertical="center"/>
    </xf>
    <xf numFmtId="0" fontId="24" fillId="0" borderId="0" xfId="0" applyFont="1">
      <alignment vertical="center"/>
    </xf>
    <xf numFmtId="0" fontId="24" fillId="0" borderId="0" xfId="0" applyFont="1" applyAlignment="1">
      <alignment horizontal="center" vertical="center"/>
    </xf>
    <xf numFmtId="0" fontId="0" fillId="0" borderId="0" xfId="0" applyFont="1">
      <alignment vertical="center"/>
    </xf>
    <xf numFmtId="179" fontId="6" fillId="0" borderId="0" xfId="52" applyNumberFormat="1" applyAlignment="1">
      <alignment horizontal="center" vertical="center"/>
    </xf>
    <xf numFmtId="0" fontId="0" fillId="0" borderId="0" xfId="0" applyFill="1">
      <alignment vertical="center"/>
    </xf>
    <xf numFmtId="0" fontId="25" fillId="0" borderId="0" xfId="0" applyFont="1" applyAlignment="1">
      <alignment horizontal="centerContinuous" vertical="center" shrinkToFit="1"/>
    </xf>
    <xf numFmtId="0" fontId="26" fillId="0" borderId="0" xfId="0" applyFont="1" applyAlignment="1">
      <alignment horizontal="centerContinuous" vertical="center" shrinkToFit="1"/>
    </xf>
    <xf numFmtId="0" fontId="10" fillId="0" borderId="0" xfId="0" applyFont="1" applyAlignment="1">
      <alignment vertical="center"/>
    </xf>
    <xf numFmtId="0" fontId="10" fillId="0" borderId="0" xfId="0" applyFont="1" applyAlignment="1">
      <alignment horizontal="righ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xf>
    <xf numFmtId="179" fontId="10" fillId="0" borderId="1" xfId="0" applyNumberFormat="1" applyFont="1" applyFill="1" applyBorder="1" applyAlignment="1">
      <alignment horizontal="right" vertical="center" shrinkToFit="1"/>
    </xf>
    <xf numFmtId="183" fontId="10" fillId="0" borderId="1" xfId="0" applyNumberFormat="1" applyFont="1" applyFill="1" applyBorder="1" applyAlignment="1">
      <alignment horizontal="right" vertical="center" shrinkToFit="1"/>
    </xf>
    <xf numFmtId="0" fontId="25" fillId="0" borderId="0" xfId="0" applyFont="1" applyFill="1" applyAlignment="1">
      <alignment horizontal="centerContinuous" vertical="center" shrinkToFit="1"/>
    </xf>
    <xf numFmtId="0" fontId="26" fillId="0" borderId="0" xfId="0" applyFont="1" applyFill="1" applyAlignment="1">
      <alignment horizontal="centerContinuous" vertical="center" shrinkToFit="1"/>
    </xf>
    <xf numFmtId="0" fontId="10" fillId="0" borderId="0" xfId="0" applyFont="1" applyFill="1" applyAlignment="1">
      <alignment vertical="center"/>
    </xf>
    <xf numFmtId="0" fontId="10" fillId="0" borderId="0" xfId="0" applyFont="1" applyFill="1" applyAlignment="1">
      <alignment horizontal="right" vertical="center"/>
    </xf>
    <xf numFmtId="0" fontId="10" fillId="0" borderId="1" xfId="0" applyFont="1" applyBorder="1" applyAlignment="1">
      <alignment horizontal="center" vertical="center" wrapText="1"/>
    </xf>
    <xf numFmtId="0" fontId="10" fillId="0" borderId="1" xfId="0" applyFont="1" applyBorder="1" applyAlignment="1">
      <alignment vertical="center"/>
    </xf>
    <xf numFmtId="179" fontId="10" fillId="0" borderId="1" xfId="0" applyNumberFormat="1" applyFont="1" applyBorder="1" applyAlignment="1">
      <alignment horizontal="right" vertical="center" shrinkToFit="1"/>
    </xf>
    <xf numFmtId="183" fontId="10" fillId="0" borderId="1" xfId="0" applyNumberFormat="1" applyFont="1" applyBorder="1" applyAlignment="1">
      <alignment horizontal="right" vertical="center" shrinkToFit="1"/>
    </xf>
    <xf numFmtId="0" fontId="27" fillId="0" borderId="1" xfId="0" applyFont="1" applyBorder="1" applyAlignment="1">
      <alignment vertical="center"/>
    </xf>
    <xf numFmtId="179" fontId="27" fillId="0" borderId="1" xfId="0" applyNumberFormat="1" applyFont="1" applyBorder="1" applyAlignment="1">
      <alignment horizontal="right" vertical="center" shrinkToFit="1"/>
    </xf>
    <xf numFmtId="183" fontId="27" fillId="0" borderId="1" xfId="0" applyNumberFormat="1" applyFont="1" applyBorder="1" applyAlignment="1">
      <alignment horizontal="right" vertical="center" shrinkToFit="1"/>
    </xf>
    <xf numFmtId="0" fontId="27" fillId="0" borderId="1" xfId="0" applyFont="1" applyFill="1" applyBorder="1" applyAlignment="1">
      <alignment vertical="center"/>
    </xf>
    <xf numFmtId="179" fontId="27" fillId="0" borderId="1" xfId="0" applyNumberFormat="1" applyFont="1" applyFill="1" applyBorder="1" applyAlignment="1">
      <alignment horizontal="right" vertical="center" shrinkToFit="1"/>
    </xf>
    <xf numFmtId="183" fontId="27" fillId="0" borderId="1" xfId="0" applyNumberFormat="1" applyFont="1" applyFill="1" applyBorder="1" applyAlignment="1">
      <alignment horizontal="right" vertical="center" shrinkToFit="1"/>
    </xf>
    <xf numFmtId="0" fontId="28"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1" xfId="0" applyFont="1" applyFill="1" applyBorder="1" applyAlignment="1">
      <alignment horizontal="center" vertical="center"/>
    </xf>
    <xf numFmtId="0" fontId="9"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9" fillId="0" borderId="1" xfId="0" applyFont="1" applyFill="1" applyBorder="1" applyAlignment="1">
      <alignment horizontal="right" vertical="center" wrapText="1"/>
    </xf>
    <xf numFmtId="0" fontId="7" fillId="0" borderId="1" xfId="0" applyFont="1" applyFill="1" applyBorder="1" applyAlignment="1">
      <alignment horizontal="right" vertical="center" wrapText="1"/>
    </xf>
    <xf numFmtId="184" fontId="9" fillId="0" borderId="1" xfId="0" applyNumberFormat="1" applyFont="1" applyFill="1" applyBorder="1" applyAlignment="1">
      <alignment horizontal="right" vertical="center" wrapText="1"/>
    </xf>
    <xf numFmtId="58" fontId="0" fillId="0" borderId="0" xfId="0" applyNumberFormat="1" applyFont="1" applyFill="1" applyBorder="1" applyAlignment="1">
      <alignment vertical="center"/>
    </xf>
    <xf numFmtId="0" fontId="1" fillId="0" borderId="0" xfId="0" applyFont="1" applyAlignment="1">
      <alignment horizontal="center" vertical="center"/>
    </xf>
    <xf numFmtId="0" fontId="10" fillId="0" borderId="0" xfId="0" applyFont="1" applyBorder="1" applyAlignment="1">
      <alignment horizontal="right" vertical="center"/>
    </xf>
    <xf numFmtId="0" fontId="0" fillId="0" borderId="0" xfId="0" applyAlignment="1">
      <alignment horizontal="right" vertical="center"/>
    </xf>
    <xf numFmtId="0" fontId="25" fillId="0" borderId="0" xfId="0" applyFont="1" applyFill="1" applyAlignment="1">
      <alignment horizontal="center" vertical="center" shrinkToFit="1"/>
    </xf>
    <xf numFmtId="0" fontId="8" fillId="4" borderId="1" xfId="0" applyNumberFormat="1" applyFont="1" applyFill="1" applyBorder="1" applyAlignment="1" applyProtection="1">
      <alignment horizontal="center" vertical="center"/>
    </xf>
    <xf numFmtId="0" fontId="8" fillId="4" borderId="4" xfId="0" applyNumberFormat="1" applyFont="1" applyFill="1" applyBorder="1" applyAlignment="1" applyProtection="1">
      <alignment horizontal="center" vertical="center"/>
    </xf>
    <xf numFmtId="0" fontId="8" fillId="4" borderId="1" xfId="0" applyNumberFormat="1" applyFont="1" applyFill="1" applyBorder="1" applyAlignment="1" applyProtection="1">
      <alignment vertical="center"/>
    </xf>
    <xf numFmtId="3" fontId="8" fillId="5" borderId="1" xfId="0" applyNumberFormat="1" applyFont="1" applyFill="1" applyBorder="1" applyAlignment="1" applyProtection="1">
      <alignment horizontal="right" vertical="center"/>
    </xf>
    <xf numFmtId="3" fontId="8" fillId="5" borderId="5" xfId="0" applyNumberFormat="1" applyFont="1" applyFill="1" applyBorder="1" applyAlignment="1" applyProtection="1">
      <alignment horizontal="right" vertical="center"/>
    </xf>
    <xf numFmtId="4" fontId="8" fillId="5" borderId="1" xfId="0" applyNumberFormat="1" applyFont="1" applyFill="1" applyBorder="1" applyAlignment="1" applyProtection="1">
      <alignment horizontal="right" vertical="center"/>
    </xf>
    <xf numFmtId="3" fontId="8" fillId="6" borderId="1" xfId="0" applyNumberFormat="1" applyFont="1" applyFill="1" applyBorder="1" applyAlignment="1" applyProtection="1">
      <alignment horizontal="right" vertical="center"/>
    </xf>
    <xf numFmtId="0" fontId="8" fillId="6" borderId="1"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horizontal="right" vertical="center"/>
    </xf>
    <xf numFmtId="0" fontId="8" fillId="4" borderId="1" xfId="0" applyNumberFormat="1" applyFont="1" applyFill="1" applyBorder="1" applyAlignment="1" applyProtection="1">
      <alignment horizontal="right" vertical="center"/>
    </xf>
    <xf numFmtId="0" fontId="8" fillId="4" borderId="5" xfId="0" applyNumberFormat="1" applyFont="1" applyFill="1" applyBorder="1" applyAlignment="1" applyProtection="1">
      <alignment horizontal="right" vertical="center"/>
    </xf>
    <xf numFmtId="3" fontId="8" fillId="4" borderId="5" xfId="0" applyNumberFormat="1" applyFont="1" applyFill="1" applyBorder="1" applyAlignment="1" applyProtection="1">
      <alignment horizontal="right" vertical="center"/>
    </xf>
    <xf numFmtId="0" fontId="0" fillId="0" borderId="0" xfId="0" applyFill="1" applyAlignment="1">
      <alignment horizontal="left" vertical="center"/>
    </xf>
    <xf numFmtId="0" fontId="8" fillId="4" borderId="1" xfId="0" applyNumberFormat="1" applyFont="1" applyFill="1" applyBorder="1" applyAlignment="1" applyProtection="1">
      <alignment horizontal="left"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8" fillId="4" borderId="4" xfId="0" applyNumberFormat="1" applyFont="1" applyFill="1" applyBorder="1" applyAlignment="1" applyProtection="1">
      <alignment horizontal="center" vertical="center" wrapText="1"/>
    </xf>
    <xf numFmtId="185" fontId="10" fillId="0" borderId="0" xfId="0" applyNumberFormat="1" applyFont="1" applyFill="1" applyBorder="1" applyAlignment="1">
      <alignment vertical="center"/>
    </xf>
    <xf numFmtId="0" fontId="5" fillId="6" borderId="0" xfId="0" applyNumberFormat="1" applyFont="1" applyFill="1" applyAlignment="1" applyProtection="1">
      <alignment horizontal="center" vertical="center"/>
    </xf>
    <xf numFmtId="0" fontId="25" fillId="0" borderId="0" xfId="0" applyFont="1" applyAlignment="1">
      <alignment horizontal="center" vertical="center" shrinkToFit="1"/>
    </xf>
    <xf numFmtId="0" fontId="8" fillId="0" borderId="0" xfId="0" applyNumberFormat="1" applyFont="1" applyFill="1" applyAlignment="1" applyProtection="1">
      <alignment horizontal="right" vertical="center"/>
    </xf>
    <xf numFmtId="0" fontId="31" fillId="4" borderId="1" xfId="0" applyNumberFormat="1" applyFont="1" applyFill="1" applyBorder="1" applyAlignment="1" applyProtection="1">
      <alignment vertical="center"/>
    </xf>
    <xf numFmtId="2" fontId="8" fillId="5" borderId="1" xfId="0" applyNumberFormat="1" applyFont="1" applyFill="1" applyBorder="1" applyAlignment="1" applyProtection="1">
      <alignment horizontal="right" vertical="center"/>
    </xf>
    <xf numFmtId="0" fontId="24" fillId="0" borderId="0" xfId="0" applyFont="1" applyFill="1">
      <alignment vertical="center"/>
    </xf>
    <xf numFmtId="0" fontId="10" fillId="0" borderId="0"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right" vertical="center"/>
    </xf>
    <xf numFmtId="0" fontId="32" fillId="4" borderId="1" xfId="0" applyNumberFormat="1" applyFont="1" applyFill="1" applyBorder="1" applyAlignment="1" applyProtection="1">
      <alignment horizontal="left" vertical="center"/>
    </xf>
    <xf numFmtId="3" fontId="32" fillId="5" borderId="1" xfId="0" applyNumberFormat="1" applyFont="1" applyFill="1" applyBorder="1" applyAlignment="1" applyProtection="1">
      <alignment horizontal="right" vertical="center"/>
    </xf>
    <xf numFmtId="4" fontId="32" fillId="5" borderId="1" xfId="0" applyNumberFormat="1" applyFont="1" applyFill="1" applyBorder="1" applyAlignment="1" applyProtection="1">
      <alignment horizontal="right" vertical="center"/>
    </xf>
    <xf numFmtId="0" fontId="10" fillId="0" borderId="0" xfId="0" applyFont="1" applyFill="1" applyBorder="1" applyAlignment="1">
      <alignment horizontal="left" vertical="center"/>
    </xf>
    <xf numFmtId="3" fontId="8" fillId="6" borderId="5" xfId="0" applyNumberFormat="1" applyFont="1" applyFill="1" applyBorder="1" applyAlignment="1" applyProtection="1">
      <alignment horizontal="right" vertical="center"/>
    </xf>
    <xf numFmtId="3" fontId="8" fillId="5" borderId="6" xfId="0" applyNumberFormat="1" applyFont="1" applyFill="1" applyBorder="1" applyAlignment="1" applyProtection="1">
      <alignment horizontal="right" vertical="center"/>
    </xf>
    <xf numFmtId="4" fontId="8" fillId="4" borderId="1" xfId="0" applyNumberFormat="1" applyFont="1" applyFill="1" applyBorder="1" applyAlignment="1" applyProtection="1">
      <alignment horizontal="right" vertical="center"/>
    </xf>
    <xf numFmtId="0" fontId="8" fillId="0" borderId="5" xfId="0" applyNumberFormat="1" applyFont="1" applyFill="1" applyBorder="1" applyAlignment="1" applyProtection="1">
      <alignment horizontal="right" vertical="center"/>
    </xf>
    <xf numFmtId="4" fontId="8" fillId="6" borderId="1" xfId="0" applyNumberFormat="1" applyFont="1" applyFill="1" applyBorder="1" applyAlignment="1" applyProtection="1">
      <alignment horizontal="righ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5"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center"/>
    </xf>
    <xf numFmtId="0" fontId="8" fillId="4" borderId="5" xfId="0" applyNumberFormat="1" applyFont="1" applyFill="1" applyBorder="1" applyAlignment="1" applyProtection="1">
      <alignment vertical="center"/>
    </xf>
    <xf numFmtId="3" fontId="8" fillId="4" borderId="1" xfId="0" applyNumberFormat="1" applyFont="1" applyFill="1" applyBorder="1" applyAlignment="1" applyProtection="1">
      <alignment horizontal="right" vertical="center"/>
    </xf>
    <xf numFmtId="4" fontId="8" fillId="4" borderId="3" xfId="0" applyNumberFormat="1" applyFont="1" applyFill="1" applyBorder="1" applyAlignment="1" applyProtection="1">
      <alignment horizontal="right" vertical="center"/>
    </xf>
    <xf numFmtId="4" fontId="8" fillId="5" borderId="3" xfId="0" applyNumberFormat="1" applyFont="1" applyFill="1" applyBorder="1" applyAlignment="1" applyProtection="1">
      <alignment horizontal="right" vertical="center"/>
    </xf>
    <xf numFmtId="0" fontId="33" fillId="0" borderId="0" xfId="0" applyFont="1">
      <alignment vertical="center"/>
    </xf>
    <xf numFmtId="0" fontId="26" fillId="0" borderId="0" xfId="0" applyFont="1" applyAlignment="1">
      <alignment horizontal="center" vertical="center" shrinkToFit="1"/>
    </xf>
    <xf numFmtId="0" fontId="9" fillId="0" borderId="1" xfId="0" applyFont="1" applyBorder="1" applyAlignment="1">
      <alignment horizontal="center" vertical="center" wrapText="1"/>
    </xf>
    <xf numFmtId="0" fontId="34" fillId="0" borderId="0" xfId="0" applyFont="1" applyFill="1">
      <alignment vertical="center"/>
    </xf>
    <xf numFmtId="0" fontId="10" fillId="0" borderId="6" xfId="0" applyFont="1" applyFill="1" applyBorder="1" applyAlignment="1">
      <alignment vertical="center"/>
    </xf>
    <xf numFmtId="0" fontId="35" fillId="0" borderId="0" xfId="0" applyFont="1" applyAlignment="1">
      <alignment vertical="center"/>
    </xf>
    <xf numFmtId="0" fontId="25"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shrinkToFit="1"/>
    </xf>
    <xf numFmtId="0" fontId="0" fillId="0" borderId="1" xfId="0" applyFill="1" applyBorder="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5" xfId="49"/>
    <cellStyle name="常规 10" xfId="50"/>
    <cellStyle name="常规 3" xfId="51"/>
    <cellStyle name="常规_2007年云南省向人大报送政府收支预算表格式编制过程表" xfId="52"/>
    <cellStyle name="寘嬫愗傝 [0.00]_Region Orders (2)" xfId="53"/>
  </cellStyles>
  <dxfs count="2">
    <dxf>
      <font>
        <b val="0"/>
        <color indexed="10"/>
      </font>
    </dxf>
    <dxf>
      <font>
        <b val="1"/>
        <i val="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topLeftCell="C1" workbookViewId="0">
      <selection activeCell="K17" sqref="K17"/>
    </sheetView>
  </sheetViews>
  <sheetFormatPr defaultColWidth="9" defaultRowHeight="13.8" outlineLevelCol="1"/>
  <cols>
    <col min="1" max="1" width="6.62962962962963" customWidth="1"/>
    <col min="2" max="2" width="77.8796296296296" customWidth="1"/>
  </cols>
  <sheetData>
    <row r="1" ht="18.6" spans="1:2">
      <c r="A1" s="186" t="s">
        <v>0</v>
      </c>
      <c r="B1" s="186"/>
    </row>
    <row r="2" ht="22.2" spans="1:2">
      <c r="A2" s="187" t="s">
        <v>1</v>
      </c>
      <c r="B2" s="187"/>
    </row>
    <row r="3" ht="20.1" customHeight="1" spans="1:2">
      <c r="A3" s="188">
        <v>1</v>
      </c>
      <c r="B3" s="2" t="s">
        <v>2</v>
      </c>
    </row>
    <row r="4" ht="20.1" customHeight="1" spans="1:2">
      <c r="A4" s="188">
        <v>2</v>
      </c>
      <c r="B4" s="2" t="s">
        <v>3</v>
      </c>
    </row>
    <row r="5" ht="20.1" customHeight="1" spans="1:2">
      <c r="A5" s="188">
        <v>3</v>
      </c>
      <c r="B5" s="2" t="s">
        <v>4</v>
      </c>
    </row>
    <row r="6" ht="20.1" customHeight="1" spans="1:2">
      <c r="A6" s="188">
        <v>4</v>
      </c>
      <c r="B6" s="2" t="s">
        <v>5</v>
      </c>
    </row>
    <row r="7" ht="20.1" customHeight="1" spans="1:2">
      <c r="A7" s="188">
        <v>5</v>
      </c>
      <c r="B7" s="2" t="s">
        <v>6</v>
      </c>
    </row>
    <row r="8" ht="20.1" customHeight="1" spans="1:2">
      <c r="A8" s="188">
        <v>6</v>
      </c>
      <c r="B8" s="2" t="s">
        <v>7</v>
      </c>
    </row>
    <row r="9" ht="20.1" customHeight="1" spans="1:2">
      <c r="A9" s="188">
        <v>7</v>
      </c>
      <c r="B9" s="2" t="s">
        <v>8</v>
      </c>
    </row>
    <row r="10" ht="20.1" customHeight="1" spans="1:2">
      <c r="A10" s="188">
        <v>8</v>
      </c>
      <c r="B10" s="2" t="s">
        <v>9</v>
      </c>
    </row>
    <row r="11" ht="20.1" customHeight="1" spans="1:2">
      <c r="A11" s="188">
        <v>9</v>
      </c>
      <c r="B11" s="2" t="s">
        <v>10</v>
      </c>
    </row>
    <row r="12" ht="20.1" customHeight="1" spans="1:2">
      <c r="A12" s="188">
        <v>10</v>
      </c>
      <c r="B12" s="2" t="s">
        <v>11</v>
      </c>
    </row>
    <row r="13" ht="20.1" customHeight="1" spans="1:2">
      <c r="A13" s="188">
        <v>11</v>
      </c>
      <c r="B13" s="2" t="s">
        <v>12</v>
      </c>
    </row>
    <row r="14" ht="20.1" customHeight="1" spans="1:2">
      <c r="A14" s="188">
        <v>12</v>
      </c>
      <c r="B14" s="2" t="s">
        <v>13</v>
      </c>
    </row>
    <row r="15" ht="20.1" customHeight="1" spans="1:2">
      <c r="A15" s="188">
        <v>13</v>
      </c>
      <c r="B15" s="2" t="s">
        <v>14</v>
      </c>
    </row>
    <row r="16" ht="20.1" customHeight="1" spans="1:2">
      <c r="A16" s="188">
        <v>14</v>
      </c>
      <c r="B16" s="2" t="s">
        <v>15</v>
      </c>
    </row>
    <row r="17" ht="20.1" customHeight="1" spans="1:2">
      <c r="A17" s="188">
        <v>15</v>
      </c>
      <c r="B17" s="2" t="s">
        <v>16</v>
      </c>
    </row>
    <row r="18" ht="20.1" customHeight="1" spans="1:2">
      <c r="A18" s="188">
        <v>16</v>
      </c>
      <c r="B18" s="2" t="s">
        <v>17</v>
      </c>
    </row>
    <row r="19" ht="20.1" customHeight="1" spans="1:2">
      <c r="A19" s="188">
        <v>17</v>
      </c>
      <c r="B19" s="2" t="s">
        <v>18</v>
      </c>
    </row>
    <row r="20" ht="20.1" customHeight="1" spans="1:2">
      <c r="A20" s="188">
        <v>18</v>
      </c>
      <c r="B20" s="2" t="s">
        <v>19</v>
      </c>
    </row>
    <row r="21" ht="20.1" customHeight="1" spans="1:2">
      <c r="A21" s="188">
        <v>19</v>
      </c>
      <c r="B21" s="2" t="s">
        <v>20</v>
      </c>
    </row>
    <row r="22" ht="20.1" customHeight="1" spans="1:2">
      <c r="A22" s="188">
        <v>20</v>
      </c>
      <c r="B22" s="2" t="s">
        <v>21</v>
      </c>
    </row>
    <row r="23" ht="20.1" customHeight="1" spans="1:2">
      <c r="A23" s="188">
        <v>21</v>
      </c>
      <c r="B23" s="2" t="s">
        <v>22</v>
      </c>
    </row>
    <row r="24" ht="20.1" customHeight="1" spans="1:2">
      <c r="A24" s="188">
        <v>22</v>
      </c>
      <c r="B24" s="2" t="s">
        <v>23</v>
      </c>
    </row>
    <row r="25" ht="20.1" customHeight="1" spans="1:2">
      <c r="A25" s="188">
        <v>23</v>
      </c>
      <c r="B25" s="2" t="s">
        <v>24</v>
      </c>
    </row>
    <row r="26" ht="20.1" customHeight="1" spans="1:2">
      <c r="A26" s="188">
        <v>24</v>
      </c>
      <c r="B26" s="2" t="s">
        <v>25</v>
      </c>
    </row>
    <row r="27" ht="20.1" customHeight="1" spans="1:2">
      <c r="A27" s="188">
        <v>25</v>
      </c>
      <c r="B27" s="2" t="s">
        <v>26</v>
      </c>
    </row>
    <row r="28" ht="20.1" customHeight="1" spans="1:2">
      <c r="A28" s="188">
        <v>26</v>
      </c>
      <c r="B28" s="2" t="s">
        <v>27</v>
      </c>
    </row>
    <row r="29" ht="20.1" customHeight="1" spans="1:2">
      <c r="A29" s="188">
        <v>27</v>
      </c>
      <c r="B29" s="2" t="s">
        <v>28</v>
      </c>
    </row>
    <row r="30" ht="20.1" customHeight="1" spans="1:2">
      <c r="A30" s="188">
        <v>28</v>
      </c>
      <c r="B30" s="2" t="s">
        <v>29</v>
      </c>
    </row>
    <row r="31" ht="20.1" customHeight="1" spans="1:2">
      <c r="A31" s="188">
        <v>29</v>
      </c>
      <c r="B31" s="2" t="s">
        <v>30</v>
      </c>
    </row>
    <row r="32" ht="19.5" customHeight="1" spans="1:2">
      <c r="A32" s="188">
        <v>30</v>
      </c>
      <c r="B32" s="2" t="s">
        <v>31</v>
      </c>
    </row>
    <row r="33" ht="21.75" customHeight="1" spans="1:2">
      <c r="A33" s="188">
        <v>31</v>
      </c>
      <c r="B33" s="2" t="s">
        <v>32</v>
      </c>
    </row>
    <row r="34" ht="21.75" customHeight="1" spans="1:2">
      <c r="A34" s="188">
        <v>32</v>
      </c>
      <c r="B34" s="189" t="s">
        <v>33</v>
      </c>
    </row>
    <row r="35" ht="23.25" customHeight="1" spans="1:2">
      <c r="A35" s="188">
        <v>33</v>
      </c>
      <c r="B35" s="2" t="s">
        <v>34</v>
      </c>
    </row>
    <row r="36" ht="23.25" customHeight="1" spans="1:2">
      <c r="A36" s="188">
        <v>34</v>
      </c>
      <c r="B36" s="190" t="s">
        <v>35</v>
      </c>
    </row>
    <row r="37" ht="23.25" customHeight="1" spans="1:2">
      <c r="A37" s="188">
        <v>35</v>
      </c>
      <c r="B37" s="190" t="s">
        <v>36</v>
      </c>
    </row>
    <row r="38" ht="23.25" customHeight="1" spans="1:2">
      <c r="A38" s="188">
        <v>36</v>
      </c>
      <c r="B38" s="190" t="s">
        <v>37</v>
      </c>
    </row>
    <row r="39" ht="23.25" customHeight="1" spans="1:2">
      <c r="A39" s="188">
        <v>37</v>
      </c>
      <c r="B39" s="190" t="s">
        <v>38</v>
      </c>
    </row>
  </sheetData>
  <mergeCells count="1">
    <mergeCell ref="A2:B2"/>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53"/>
  <sheetViews>
    <sheetView workbookViewId="0">
      <selection activeCell="E9" sqref="E9"/>
    </sheetView>
  </sheetViews>
  <sheetFormatPr defaultColWidth="9" defaultRowHeight="13.8" outlineLevelCol="4"/>
  <cols>
    <col min="1" max="1" width="25.75" style="95" customWidth="1"/>
    <col min="2" max="3" width="13.8796296296296" style="95" customWidth="1"/>
    <col min="4" max="4" width="16" style="95" customWidth="1"/>
    <col min="5" max="5" width="19.5" style="95" customWidth="1"/>
    <col min="6" max="16384" width="9" style="95"/>
  </cols>
  <sheetData>
    <row r="1" spans="1:1">
      <c r="A1" s="95" t="s">
        <v>1174</v>
      </c>
    </row>
    <row r="2" ht="22.2" spans="1:5">
      <c r="A2" s="162" t="s">
        <v>10</v>
      </c>
      <c r="B2" s="162"/>
      <c r="C2" s="162"/>
      <c r="D2" s="162"/>
      <c r="E2" s="162"/>
    </row>
    <row r="3" spans="1:5">
      <c r="A3" s="139" t="s">
        <v>41</v>
      </c>
      <c r="B3" s="139"/>
      <c r="C3" s="139"/>
      <c r="D3" s="139"/>
      <c r="E3" s="139"/>
    </row>
    <row r="4" spans="1:5">
      <c r="A4" s="131" t="s">
        <v>42</v>
      </c>
      <c r="B4" s="131" t="s">
        <v>43</v>
      </c>
      <c r="C4" s="131" t="s">
        <v>44</v>
      </c>
      <c r="D4" s="132" t="s">
        <v>45</v>
      </c>
      <c r="E4" s="132" t="s">
        <v>46</v>
      </c>
    </row>
    <row r="5" spans="1:5">
      <c r="A5" s="133" t="s">
        <v>154</v>
      </c>
      <c r="B5" s="134">
        <v>23015</v>
      </c>
      <c r="C5" s="135">
        <v>33406</v>
      </c>
      <c r="D5" s="136">
        <f>C5/B5*100</f>
        <v>145.148815989572</v>
      </c>
      <c r="E5" s="136">
        <v>102.639260146865</v>
      </c>
    </row>
    <row r="6" spans="1:5">
      <c r="A6" s="133" t="s">
        <v>155</v>
      </c>
      <c r="B6" s="134">
        <v>15</v>
      </c>
      <c r="C6" s="135">
        <v>93</v>
      </c>
      <c r="D6" s="136">
        <f t="shared" ref="D6:D27" si="0">C6/B6*100</f>
        <v>620</v>
      </c>
      <c r="E6" s="136">
        <v>120.779220779221</v>
      </c>
    </row>
    <row r="7" spans="1:5">
      <c r="A7" s="133" t="s">
        <v>156</v>
      </c>
      <c r="B7" s="134"/>
      <c r="C7" s="135"/>
      <c r="D7" s="136"/>
      <c r="E7" s="136"/>
    </row>
    <row r="8" spans="1:5">
      <c r="A8" s="133" t="s">
        <v>157</v>
      </c>
      <c r="B8" s="134">
        <v>13190</v>
      </c>
      <c r="C8" s="135">
        <v>14035</v>
      </c>
      <c r="D8" s="136">
        <f t="shared" si="0"/>
        <v>106.406368460955</v>
      </c>
      <c r="E8" s="136">
        <v>86.4437053461444</v>
      </c>
    </row>
    <row r="9" spans="1:5">
      <c r="A9" s="133" t="s">
        <v>158</v>
      </c>
      <c r="B9" s="134">
        <v>138905</v>
      </c>
      <c r="C9" s="135">
        <v>152477</v>
      </c>
      <c r="D9" s="136">
        <f t="shared" si="0"/>
        <v>109.770706598035</v>
      </c>
      <c r="E9" s="136">
        <v>116.173837514952</v>
      </c>
    </row>
    <row r="10" spans="1:5">
      <c r="A10" s="133" t="s">
        <v>159</v>
      </c>
      <c r="B10" s="134">
        <v>300</v>
      </c>
      <c r="C10" s="135">
        <v>1540</v>
      </c>
      <c r="D10" s="136">
        <f t="shared" si="0"/>
        <v>513.333333333333</v>
      </c>
      <c r="E10" s="136">
        <v>81.8278427205101</v>
      </c>
    </row>
    <row r="11" spans="1:5">
      <c r="A11" s="133" t="s">
        <v>160</v>
      </c>
      <c r="B11" s="134">
        <v>2395</v>
      </c>
      <c r="C11" s="135">
        <v>1886</v>
      </c>
      <c r="D11" s="136">
        <f t="shared" si="0"/>
        <v>78.7473903966597</v>
      </c>
      <c r="E11" s="136">
        <v>74.3397713835238</v>
      </c>
    </row>
    <row r="12" spans="1:5">
      <c r="A12" s="133" t="s">
        <v>161</v>
      </c>
      <c r="B12" s="134">
        <v>54654</v>
      </c>
      <c r="C12" s="135">
        <v>57842</v>
      </c>
      <c r="D12" s="136">
        <f t="shared" si="0"/>
        <v>105.833058879496</v>
      </c>
      <c r="E12" s="136">
        <v>87.7897005479078</v>
      </c>
    </row>
    <row r="13" spans="1:5">
      <c r="A13" s="133" t="s">
        <v>162</v>
      </c>
      <c r="B13" s="134">
        <v>43406</v>
      </c>
      <c r="C13" s="135">
        <v>54792</v>
      </c>
      <c r="D13" s="136">
        <f t="shared" si="0"/>
        <v>126.231396581118</v>
      </c>
      <c r="E13" s="136">
        <v>73.6976609681628</v>
      </c>
    </row>
    <row r="14" spans="1:5">
      <c r="A14" s="133" t="s">
        <v>163</v>
      </c>
      <c r="B14" s="134">
        <v>2790</v>
      </c>
      <c r="C14" s="135">
        <v>7293</v>
      </c>
      <c r="D14" s="136">
        <f t="shared" si="0"/>
        <v>261.397849462366</v>
      </c>
      <c r="E14" s="136">
        <v>149.96915484269</v>
      </c>
    </row>
    <row r="15" spans="1:5">
      <c r="A15" s="133" t="s">
        <v>164</v>
      </c>
      <c r="B15" s="134">
        <v>20495</v>
      </c>
      <c r="C15" s="135">
        <v>28637</v>
      </c>
      <c r="D15" s="136">
        <f t="shared" si="0"/>
        <v>139.72676262503</v>
      </c>
      <c r="E15" s="136">
        <v>187.267852471881</v>
      </c>
    </row>
    <row r="16" spans="1:5">
      <c r="A16" s="133" t="s">
        <v>165</v>
      </c>
      <c r="B16" s="134">
        <v>26805</v>
      </c>
      <c r="C16" s="135">
        <v>72321</v>
      </c>
      <c r="D16" s="136">
        <f t="shared" si="0"/>
        <v>269.804141018467</v>
      </c>
      <c r="E16" s="136">
        <v>195.340734138238</v>
      </c>
    </row>
    <row r="17" spans="1:5">
      <c r="A17" s="133" t="s">
        <v>166</v>
      </c>
      <c r="B17" s="134">
        <v>1015</v>
      </c>
      <c r="C17" s="135">
        <v>4016</v>
      </c>
      <c r="D17" s="136">
        <f t="shared" si="0"/>
        <v>395.665024630542</v>
      </c>
      <c r="E17" s="136">
        <v>406.477732793522</v>
      </c>
    </row>
    <row r="18" spans="1:5">
      <c r="A18" s="133" t="s">
        <v>167</v>
      </c>
      <c r="B18" s="134">
        <v>7900</v>
      </c>
      <c r="C18" s="135">
        <v>6241</v>
      </c>
      <c r="D18" s="136">
        <f t="shared" si="0"/>
        <v>79</v>
      </c>
      <c r="E18" s="136">
        <v>55.7132654883057</v>
      </c>
    </row>
    <row r="19" spans="1:5">
      <c r="A19" s="133" t="s">
        <v>168</v>
      </c>
      <c r="B19" s="134">
        <v>600</v>
      </c>
      <c r="C19" s="135">
        <v>1969</v>
      </c>
      <c r="D19" s="136">
        <f t="shared" si="0"/>
        <v>328.166666666667</v>
      </c>
      <c r="E19" s="136">
        <v>420.726495726496</v>
      </c>
    </row>
    <row r="20" spans="1:5">
      <c r="A20" s="133" t="s">
        <v>169</v>
      </c>
      <c r="B20" s="134">
        <v>0</v>
      </c>
      <c r="C20" s="135">
        <v>25</v>
      </c>
      <c r="D20" s="136"/>
      <c r="E20" s="136">
        <v>89.2857142857143</v>
      </c>
    </row>
    <row r="21" spans="1:5">
      <c r="A21" s="133" t="s">
        <v>170</v>
      </c>
      <c r="B21" s="134">
        <v>0</v>
      </c>
      <c r="C21" s="135">
        <v>0</v>
      </c>
      <c r="D21" s="136"/>
      <c r="E21" s="136"/>
    </row>
    <row r="22" spans="1:5">
      <c r="A22" s="133" t="s">
        <v>171</v>
      </c>
      <c r="B22" s="134">
        <v>7905</v>
      </c>
      <c r="C22" s="135">
        <v>5452</v>
      </c>
      <c r="D22" s="136">
        <f t="shared" si="0"/>
        <v>68.9690069576218</v>
      </c>
      <c r="E22" s="136">
        <v>104.264677758654</v>
      </c>
    </row>
    <row r="23" spans="1:5">
      <c r="A23" s="133" t="s">
        <v>172</v>
      </c>
      <c r="B23" s="134">
        <v>15000</v>
      </c>
      <c r="C23" s="135">
        <v>19619</v>
      </c>
      <c r="D23" s="136">
        <f t="shared" si="0"/>
        <v>130.793333333333</v>
      </c>
      <c r="E23" s="136">
        <v>90.950813592323</v>
      </c>
    </row>
    <row r="24" spans="1:5">
      <c r="A24" s="133" t="s">
        <v>173</v>
      </c>
      <c r="B24" s="134">
        <v>805</v>
      </c>
      <c r="C24" s="135">
        <v>987</v>
      </c>
      <c r="D24" s="136">
        <f t="shared" si="0"/>
        <v>122.608695652174</v>
      </c>
      <c r="E24" s="136">
        <v>127.849740932643</v>
      </c>
    </row>
    <row r="25" spans="1:5">
      <c r="A25" s="133" t="s">
        <v>174</v>
      </c>
      <c r="B25" s="134">
        <v>9000</v>
      </c>
      <c r="C25" s="168"/>
      <c r="D25" s="136">
        <f t="shared" si="0"/>
        <v>0</v>
      </c>
      <c r="E25" s="136"/>
    </row>
    <row r="26" spans="1:5">
      <c r="A26" s="133" t="s">
        <v>175</v>
      </c>
      <c r="B26" s="134"/>
      <c r="C26" s="135"/>
      <c r="D26" s="136"/>
      <c r="E26" s="136"/>
    </row>
    <row r="27" spans="1:5">
      <c r="A27" s="133" t="s">
        <v>176</v>
      </c>
      <c r="B27" s="134">
        <v>16805</v>
      </c>
      <c r="C27" s="169">
        <v>9561</v>
      </c>
      <c r="D27" s="136">
        <f t="shared" si="0"/>
        <v>56.8937816126153</v>
      </c>
      <c r="E27" s="136">
        <v>216.508152173913</v>
      </c>
    </row>
    <row r="28" spans="1:5">
      <c r="A28" s="133" t="s">
        <v>177</v>
      </c>
      <c r="B28" s="135">
        <v>0</v>
      </c>
      <c r="C28" s="135">
        <v>44</v>
      </c>
      <c r="D28" s="136"/>
      <c r="E28" s="136">
        <v>86.2745098039216</v>
      </c>
    </row>
    <row r="29" spans="1:5">
      <c r="A29" s="133"/>
      <c r="B29" s="141"/>
      <c r="C29" s="141"/>
      <c r="D29" s="170"/>
      <c r="E29" s="170"/>
    </row>
    <row r="30" spans="1:5">
      <c r="A30" s="133" t="s">
        <v>178</v>
      </c>
      <c r="B30" s="135">
        <v>385000</v>
      </c>
      <c r="C30" s="135">
        <v>472236</v>
      </c>
      <c r="D30" s="136">
        <f>C30/B30*100</f>
        <v>122.658701298701</v>
      </c>
      <c r="E30" s="136">
        <v>110.672963123543</v>
      </c>
    </row>
    <row r="31" spans="1:5">
      <c r="A31" s="133"/>
      <c r="B31" s="141"/>
      <c r="C31" s="141"/>
      <c r="D31" s="170"/>
      <c r="E31" s="170"/>
    </row>
    <row r="32" spans="1:5">
      <c r="A32" s="133" t="s">
        <v>179</v>
      </c>
      <c r="B32" s="171"/>
      <c r="C32" s="135"/>
      <c r="D32" s="172"/>
      <c r="E32" s="136"/>
    </row>
    <row r="33" spans="1:5">
      <c r="A33" s="133" t="s">
        <v>180</v>
      </c>
      <c r="B33" s="171"/>
      <c r="C33" s="135"/>
      <c r="D33" s="172"/>
      <c r="E33" s="136"/>
    </row>
    <row r="34" spans="1:5">
      <c r="A34" s="133" t="s">
        <v>181</v>
      </c>
      <c r="B34" s="171"/>
      <c r="C34" s="135"/>
      <c r="D34" s="172"/>
      <c r="E34" s="136"/>
    </row>
    <row r="35" spans="1:5">
      <c r="A35" s="133" t="s">
        <v>182</v>
      </c>
      <c r="B35" s="171"/>
      <c r="C35" s="135"/>
      <c r="D35" s="172"/>
      <c r="E35" s="136"/>
    </row>
    <row r="36" spans="1:5">
      <c r="A36" s="133" t="s">
        <v>149</v>
      </c>
      <c r="B36" s="137">
        <v>39079</v>
      </c>
      <c r="C36" s="135">
        <v>31924</v>
      </c>
      <c r="D36" s="172">
        <f>C36/B36*100</f>
        <v>81.6909337495842</v>
      </c>
      <c r="E36" s="136">
        <v>126.261667457681</v>
      </c>
    </row>
    <row r="37" spans="1:5">
      <c r="A37" s="133" t="s">
        <v>183</v>
      </c>
      <c r="B37" s="171"/>
      <c r="C37" s="135"/>
      <c r="D37" s="172"/>
      <c r="E37" s="136"/>
    </row>
    <row r="38" spans="1:5">
      <c r="A38" s="133" t="s">
        <v>184</v>
      </c>
      <c r="B38" s="171"/>
      <c r="C38" s="135">
        <v>37760</v>
      </c>
      <c r="D38" s="172"/>
      <c r="E38" s="136">
        <v>70.2773124883678</v>
      </c>
    </row>
    <row r="39" spans="1:5">
      <c r="A39" s="133" t="s">
        <v>185</v>
      </c>
      <c r="B39" s="171"/>
      <c r="C39" s="135"/>
      <c r="D39" s="172"/>
      <c r="E39" s="136"/>
    </row>
    <row r="40" spans="1:5">
      <c r="A40" s="133" t="s">
        <v>186</v>
      </c>
      <c r="B40" s="171"/>
      <c r="C40" s="135"/>
      <c r="D40" s="172"/>
      <c r="E40" s="136"/>
    </row>
    <row r="41" spans="1:5">
      <c r="A41" s="133" t="s">
        <v>187</v>
      </c>
      <c r="B41" s="171"/>
      <c r="C41" s="135"/>
      <c r="D41" s="172"/>
      <c r="E41" s="136"/>
    </row>
    <row r="42" spans="1:5">
      <c r="A42" s="133" t="s">
        <v>188</v>
      </c>
      <c r="B42" s="171"/>
      <c r="C42" s="135"/>
      <c r="D42" s="172"/>
      <c r="E42" s="136"/>
    </row>
    <row r="43" spans="1:5">
      <c r="A43" s="133" t="s">
        <v>189</v>
      </c>
      <c r="B43" s="171"/>
      <c r="C43" s="135"/>
      <c r="D43" s="172"/>
      <c r="E43" s="136"/>
    </row>
    <row r="44" spans="1:5">
      <c r="A44" s="133" t="s">
        <v>170</v>
      </c>
      <c r="B44" s="171"/>
      <c r="C44" s="135"/>
      <c r="D44" s="172"/>
      <c r="E44" s="136"/>
    </row>
    <row r="45" spans="1:5">
      <c r="A45" s="133" t="s">
        <v>190</v>
      </c>
      <c r="B45" s="171"/>
      <c r="C45" s="135"/>
      <c r="D45" s="172"/>
      <c r="E45" s="136"/>
    </row>
    <row r="46" spans="1:5">
      <c r="A46" s="133" t="s">
        <v>191</v>
      </c>
      <c r="B46" s="171"/>
      <c r="C46" s="135"/>
      <c r="D46" s="172"/>
      <c r="E46" s="136"/>
    </row>
    <row r="47" spans="1:5">
      <c r="A47" s="133" t="s">
        <v>192</v>
      </c>
      <c r="B47" s="171"/>
      <c r="C47" s="135"/>
      <c r="D47" s="172"/>
      <c r="E47" s="136"/>
    </row>
    <row r="48" spans="1:5">
      <c r="A48" s="133" t="s">
        <v>193</v>
      </c>
      <c r="B48" s="171"/>
      <c r="C48" s="135"/>
      <c r="D48" s="172"/>
      <c r="E48" s="136"/>
    </row>
    <row r="49" spans="1:5">
      <c r="A49" s="133" t="s">
        <v>194</v>
      </c>
      <c r="B49" s="171"/>
      <c r="C49" s="135"/>
      <c r="D49" s="172"/>
      <c r="E49" s="136"/>
    </row>
    <row r="50" spans="1:5">
      <c r="A50" s="133" t="s">
        <v>195</v>
      </c>
      <c r="B50" s="171"/>
      <c r="C50" s="135"/>
      <c r="D50" s="172"/>
      <c r="E50" s="136"/>
    </row>
    <row r="51" spans="1:5">
      <c r="A51" s="133"/>
      <c r="B51" s="141"/>
      <c r="C51" s="142"/>
      <c r="D51" s="170"/>
      <c r="E51" s="170"/>
    </row>
    <row r="52" spans="1:5">
      <c r="A52" s="133" t="s">
        <v>196</v>
      </c>
      <c r="B52" s="137">
        <v>424079</v>
      </c>
      <c r="C52" s="135">
        <v>541920</v>
      </c>
      <c r="D52" s="172">
        <f>C52/B52*100</f>
        <v>127.78751128917</v>
      </c>
      <c r="E52" s="136">
        <v>107.092041610017</v>
      </c>
    </row>
    <row r="53" spans="1:5">
      <c r="A53" s="173" t="s">
        <v>96</v>
      </c>
      <c r="B53" s="174"/>
      <c r="C53" s="174"/>
      <c r="D53" s="174"/>
      <c r="E53" s="174"/>
    </row>
  </sheetData>
  <mergeCells count="3">
    <mergeCell ref="A2:E2"/>
    <mergeCell ref="A3:E3"/>
    <mergeCell ref="A53:E53"/>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222"/>
  <sheetViews>
    <sheetView topLeftCell="A738" workbookViewId="0">
      <selection activeCell="A781" sqref="A781"/>
    </sheetView>
  </sheetViews>
  <sheetFormatPr defaultColWidth="9" defaultRowHeight="13.8" outlineLevelCol="4"/>
  <cols>
    <col min="1" max="1" width="37" style="95" customWidth="1"/>
    <col min="2" max="3" width="9.75" style="95" customWidth="1"/>
    <col min="4" max="4" width="16" style="95" customWidth="1"/>
    <col min="5" max="5" width="21.3796296296296" style="95" customWidth="1"/>
    <col min="6" max="16384" width="9" style="95"/>
  </cols>
  <sheetData>
    <row r="1" spans="1:1">
      <c r="A1" s="95" t="s">
        <v>1175</v>
      </c>
    </row>
    <row r="2" ht="22.2" spans="1:5">
      <c r="A2" s="162" t="s">
        <v>1176</v>
      </c>
      <c r="B2" s="162"/>
      <c r="C2" s="162"/>
      <c r="D2" s="162"/>
      <c r="E2" s="162"/>
    </row>
    <row r="3" spans="1:5">
      <c r="A3" s="163" t="s">
        <v>41</v>
      </c>
      <c r="B3" s="163"/>
      <c r="C3" s="163"/>
      <c r="D3" s="163"/>
      <c r="E3" s="163"/>
    </row>
    <row r="4" spans="1:5">
      <c r="A4" s="131" t="s">
        <v>199</v>
      </c>
      <c r="B4" s="131" t="s">
        <v>43</v>
      </c>
      <c r="C4" s="131" t="s">
        <v>44</v>
      </c>
      <c r="D4" s="131" t="s">
        <v>45</v>
      </c>
      <c r="E4" s="131" t="s">
        <v>46</v>
      </c>
    </row>
    <row r="5" spans="1:5">
      <c r="A5" s="144" t="s">
        <v>154</v>
      </c>
      <c r="B5" s="134">
        <v>23015</v>
      </c>
      <c r="C5" s="134">
        <v>33406</v>
      </c>
      <c r="D5" s="136">
        <f>C5/B5*100</f>
        <v>145.148815989572</v>
      </c>
      <c r="E5" s="136">
        <v>102.639260146865</v>
      </c>
    </row>
    <row r="6" spans="1:5">
      <c r="A6" s="144" t="s">
        <v>200</v>
      </c>
      <c r="B6" s="134">
        <v>1285</v>
      </c>
      <c r="C6" s="134">
        <v>970</v>
      </c>
      <c r="D6" s="136">
        <f t="shared" ref="D6:D64" si="0">C6/B6*100</f>
        <v>75.4863813229572</v>
      </c>
      <c r="E6" s="136">
        <v>86.5298840321142</v>
      </c>
    </row>
    <row r="7" spans="1:5">
      <c r="A7" s="144" t="s">
        <v>201</v>
      </c>
      <c r="B7" s="137">
        <v>1040</v>
      </c>
      <c r="C7" s="134">
        <v>738</v>
      </c>
      <c r="D7" s="136">
        <f t="shared" si="0"/>
        <v>70.9615384615385</v>
      </c>
      <c r="E7" s="136">
        <v>98.9276139410188</v>
      </c>
    </row>
    <row r="8" spans="1:5">
      <c r="A8" s="144" t="s">
        <v>202</v>
      </c>
      <c r="B8" s="137"/>
      <c r="C8" s="134">
        <v>41</v>
      </c>
      <c r="D8" s="136"/>
      <c r="E8" s="136">
        <v>41</v>
      </c>
    </row>
    <row r="9" spans="1:5">
      <c r="A9" s="144" t="s">
        <v>203</v>
      </c>
      <c r="B9" s="137"/>
      <c r="C9" s="134"/>
      <c r="D9" s="136"/>
      <c r="E9" s="136"/>
    </row>
    <row r="10" spans="1:5">
      <c r="A10" s="144" t="s">
        <v>204</v>
      </c>
      <c r="B10" s="137">
        <v>120</v>
      </c>
      <c r="C10" s="134">
        <v>64</v>
      </c>
      <c r="D10" s="136">
        <f t="shared" si="0"/>
        <v>53.3333333333333</v>
      </c>
      <c r="E10" s="136">
        <v>45.3900709219858</v>
      </c>
    </row>
    <row r="11" spans="1:5">
      <c r="A11" s="144" t="s">
        <v>205</v>
      </c>
      <c r="B11" s="137"/>
      <c r="C11" s="134"/>
      <c r="D11" s="136"/>
      <c r="E11" s="136"/>
    </row>
    <row r="12" spans="1:5">
      <c r="A12" s="144" t="s">
        <v>206</v>
      </c>
      <c r="B12" s="137"/>
      <c r="C12" s="134"/>
      <c r="D12" s="136"/>
      <c r="E12" s="136"/>
    </row>
    <row r="13" spans="1:5">
      <c r="A13" s="144" t="s">
        <v>207</v>
      </c>
      <c r="B13" s="137"/>
      <c r="C13" s="134"/>
      <c r="D13" s="136"/>
      <c r="E13" s="136"/>
    </row>
    <row r="14" spans="1:5">
      <c r="A14" s="144" t="s">
        <v>208</v>
      </c>
      <c r="B14" s="137">
        <v>125</v>
      </c>
      <c r="C14" s="134">
        <v>124</v>
      </c>
      <c r="D14" s="136">
        <f t="shared" si="0"/>
        <v>99.2</v>
      </c>
      <c r="E14" s="136">
        <v>108.771929824561</v>
      </c>
    </row>
    <row r="15" spans="1:5">
      <c r="A15" s="144" t="s">
        <v>209</v>
      </c>
      <c r="B15" s="137"/>
      <c r="C15" s="134"/>
      <c r="D15" s="136"/>
      <c r="E15" s="136"/>
    </row>
    <row r="16" spans="1:5">
      <c r="A16" s="144" t="s">
        <v>210</v>
      </c>
      <c r="B16" s="137"/>
      <c r="C16" s="134"/>
      <c r="D16" s="136"/>
      <c r="E16" s="136"/>
    </row>
    <row r="17" spans="1:5">
      <c r="A17" s="144" t="s">
        <v>211</v>
      </c>
      <c r="B17" s="137"/>
      <c r="C17" s="134">
        <v>3</v>
      </c>
      <c r="D17" s="136"/>
      <c r="E17" s="136">
        <v>15</v>
      </c>
    </row>
    <row r="18" spans="1:5">
      <c r="A18" s="144" t="s">
        <v>212</v>
      </c>
      <c r="B18" s="134">
        <v>740</v>
      </c>
      <c r="C18" s="134">
        <v>735</v>
      </c>
      <c r="D18" s="136">
        <f t="shared" si="0"/>
        <v>99.3243243243243</v>
      </c>
      <c r="E18" s="136">
        <v>99.5934959349593</v>
      </c>
    </row>
    <row r="19" spans="1:5">
      <c r="A19" s="144" t="s">
        <v>201</v>
      </c>
      <c r="B19" s="137">
        <v>630</v>
      </c>
      <c r="C19" s="134">
        <v>505</v>
      </c>
      <c r="D19" s="136">
        <f t="shared" si="0"/>
        <v>80.1587301587302</v>
      </c>
      <c r="E19" s="136">
        <v>100.597609561753</v>
      </c>
    </row>
    <row r="20" spans="1:5">
      <c r="A20" s="144" t="s">
        <v>202</v>
      </c>
      <c r="B20" s="137"/>
      <c r="C20" s="134">
        <v>45</v>
      </c>
      <c r="D20" s="136"/>
      <c r="E20" s="136">
        <v>57.6923076923077</v>
      </c>
    </row>
    <row r="21" spans="1:5">
      <c r="A21" s="144" t="s">
        <v>203</v>
      </c>
      <c r="B21" s="137"/>
      <c r="C21" s="134"/>
      <c r="D21" s="136"/>
      <c r="E21" s="136"/>
    </row>
    <row r="22" spans="1:5">
      <c r="A22" s="144" t="s">
        <v>213</v>
      </c>
      <c r="B22" s="137"/>
      <c r="C22" s="134">
        <v>47</v>
      </c>
      <c r="D22" s="136"/>
      <c r="E22" s="136">
        <v>94</v>
      </c>
    </row>
    <row r="23" spans="1:5">
      <c r="A23" s="144" t="s">
        <v>214</v>
      </c>
      <c r="B23" s="137">
        <v>110</v>
      </c>
      <c r="C23" s="134">
        <v>108</v>
      </c>
      <c r="D23" s="136">
        <f t="shared" si="0"/>
        <v>98.1818181818182</v>
      </c>
      <c r="E23" s="136">
        <v>100</v>
      </c>
    </row>
    <row r="24" spans="1:5">
      <c r="A24" s="144" t="s">
        <v>215</v>
      </c>
      <c r="B24" s="137"/>
      <c r="C24" s="134"/>
      <c r="D24" s="136"/>
      <c r="E24" s="136"/>
    </row>
    <row r="25" spans="1:5">
      <c r="A25" s="144" t="s">
        <v>210</v>
      </c>
      <c r="B25" s="137"/>
      <c r="C25" s="134"/>
      <c r="D25" s="136"/>
      <c r="E25" s="136"/>
    </row>
    <row r="26" spans="1:5">
      <c r="A26" s="144" t="s">
        <v>216</v>
      </c>
      <c r="B26" s="137"/>
      <c r="C26" s="134">
        <v>30</v>
      </c>
      <c r="D26" s="136"/>
      <c r="E26" s="136"/>
    </row>
    <row r="27" spans="1:5">
      <c r="A27" s="144" t="s">
        <v>217</v>
      </c>
      <c r="B27" s="134">
        <v>6305</v>
      </c>
      <c r="C27" s="134">
        <v>5986</v>
      </c>
      <c r="D27" s="136">
        <f t="shared" si="0"/>
        <v>94.9405233941316</v>
      </c>
      <c r="E27" s="136">
        <v>79.1694220341225</v>
      </c>
    </row>
    <row r="28" spans="1:5">
      <c r="A28" s="144" t="s">
        <v>201</v>
      </c>
      <c r="B28" s="137">
        <v>6020</v>
      </c>
      <c r="C28" s="134">
        <v>4312</v>
      </c>
      <c r="D28" s="136">
        <f t="shared" si="0"/>
        <v>71.6279069767442</v>
      </c>
      <c r="E28" s="136">
        <v>80.749063670412</v>
      </c>
    </row>
    <row r="29" spans="1:5">
      <c r="A29" s="144" t="s">
        <v>202</v>
      </c>
      <c r="B29" s="137">
        <v>5</v>
      </c>
      <c r="C29" s="134">
        <v>1439</v>
      </c>
      <c r="D29" s="136">
        <f t="shared" si="0"/>
        <v>28780</v>
      </c>
      <c r="E29" s="136">
        <v>65.2311876699909</v>
      </c>
    </row>
    <row r="30" spans="1:5">
      <c r="A30" s="144" t="s">
        <v>203</v>
      </c>
      <c r="B30" s="137">
        <v>280</v>
      </c>
      <c r="C30" s="134">
        <v>219</v>
      </c>
      <c r="D30" s="136">
        <f t="shared" si="0"/>
        <v>78.2142857142857</v>
      </c>
      <c r="E30" s="136"/>
    </row>
    <row r="31" spans="1:5">
      <c r="A31" s="144" t="s">
        <v>218</v>
      </c>
      <c r="B31" s="137"/>
      <c r="C31" s="134"/>
      <c r="D31" s="136"/>
      <c r="E31" s="136"/>
    </row>
    <row r="32" spans="1:5">
      <c r="A32" s="144" t="s">
        <v>219</v>
      </c>
      <c r="B32" s="137"/>
      <c r="C32" s="134"/>
      <c r="D32" s="136"/>
      <c r="E32" s="136"/>
    </row>
    <row r="33" spans="1:5">
      <c r="A33" s="144" t="s">
        <v>220</v>
      </c>
      <c r="B33" s="137"/>
      <c r="C33" s="134"/>
      <c r="D33" s="136"/>
      <c r="E33" s="136"/>
    </row>
    <row r="34" spans="1:5">
      <c r="A34" s="144" t="s">
        <v>221</v>
      </c>
      <c r="B34" s="137"/>
      <c r="C34" s="134"/>
      <c r="D34" s="136"/>
      <c r="E34" s="136"/>
    </row>
    <row r="35" spans="1:5">
      <c r="A35" s="144" t="s">
        <v>222</v>
      </c>
      <c r="B35" s="137"/>
      <c r="C35" s="134">
        <v>10</v>
      </c>
      <c r="D35" s="136"/>
      <c r="E35" s="136"/>
    </row>
    <row r="36" spans="1:5">
      <c r="A36" s="144" t="s">
        <v>223</v>
      </c>
      <c r="B36" s="137"/>
      <c r="C36" s="134"/>
      <c r="D36" s="136"/>
      <c r="E36" s="136"/>
    </row>
    <row r="37" spans="1:5">
      <c r="A37" s="144" t="s">
        <v>210</v>
      </c>
      <c r="B37" s="137"/>
      <c r="C37" s="134"/>
      <c r="D37" s="136"/>
      <c r="E37" s="136"/>
    </row>
    <row r="38" spans="1:5">
      <c r="A38" s="144" t="s">
        <v>224</v>
      </c>
      <c r="B38" s="137"/>
      <c r="C38" s="134">
        <v>6</v>
      </c>
      <c r="D38" s="136"/>
      <c r="E38" s="136">
        <v>40</v>
      </c>
    </row>
    <row r="39" spans="1:5">
      <c r="A39" s="144" t="s">
        <v>225</v>
      </c>
      <c r="B39" s="134">
        <v>500</v>
      </c>
      <c r="C39" s="134">
        <v>892</v>
      </c>
      <c r="D39" s="136">
        <f t="shared" si="0"/>
        <v>178.4</v>
      </c>
      <c r="E39" s="136">
        <v>123.204419889503</v>
      </c>
    </row>
    <row r="40" spans="1:5">
      <c r="A40" s="144" t="s">
        <v>201</v>
      </c>
      <c r="B40" s="137">
        <v>500</v>
      </c>
      <c r="C40" s="134">
        <v>380</v>
      </c>
      <c r="D40" s="136">
        <f t="shared" si="0"/>
        <v>76</v>
      </c>
      <c r="E40" s="136">
        <v>97.6863753213368</v>
      </c>
    </row>
    <row r="41" spans="1:5">
      <c r="A41" s="144" t="s">
        <v>202</v>
      </c>
      <c r="B41" s="137"/>
      <c r="C41" s="134">
        <v>492</v>
      </c>
      <c r="D41" s="136"/>
      <c r="E41" s="136">
        <v>146.865671641791</v>
      </c>
    </row>
    <row r="42" spans="1:5">
      <c r="A42" s="144" t="s">
        <v>203</v>
      </c>
      <c r="B42" s="137"/>
      <c r="C42" s="134"/>
      <c r="D42" s="136"/>
      <c r="E42" s="136"/>
    </row>
    <row r="43" spans="1:5">
      <c r="A43" s="144" t="s">
        <v>226</v>
      </c>
      <c r="B43" s="137"/>
      <c r="C43" s="134"/>
      <c r="D43" s="136"/>
      <c r="E43" s="136"/>
    </row>
    <row r="44" spans="1:5">
      <c r="A44" s="144" t="s">
        <v>227</v>
      </c>
      <c r="B44" s="137"/>
      <c r="C44" s="134"/>
      <c r="D44" s="136"/>
      <c r="E44" s="136"/>
    </row>
    <row r="45" spans="1:5">
      <c r="A45" s="144" t="s">
        <v>228</v>
      </c>
      <c r="B45" s="137"/>
      <c r="C45" s="134"/>
      <c r="D45" s="136"/>
      <c r="E45" s="136"/>
    </row>
    <row r="46" spans="1:5">
      <c r="A46" s="144" t="s">
        <v>229</v>
      </c>
      <c r="B46" s="137"/>
      <c r="C46" s="134"/>
      <c r="D46" s="136"/>
      <c r="E46" s="136"/>
    </row>
    <row r="47" spans="1:5">
      <c r="A47" s="144" t="s">
        <v>230</v>
      </c>
      <c r="B47" s="137"/>
      <c r="C47" s="134"/>
      <c r="D47" s="136"/>
      <c r="E47" s="136"/>
    </row>
    <row r="48" spans="1:5">
      <c r="A48" s="144" t="s">
        <v>231</v>
      </c>
      <c r="B48" s="137"/>
      <c r="C48" s="134"/>
      <c r="D48" s="136"/>
      <c r="E48" s="136"/>
    </row>
    <row r="49" spans="1:5">
      <c r="A49" s="144" t="s">
        <v>210</v>
      </c>
      <c r="B49" s="137"/>
      <c r="C49" s="134"/>
      <c r="D49" s="136"/>
      <c r="E49" s="136"/>
    </row>
    <row r="50" spans="1:5">
      <c r="A50" s="144" t="s">
        <v>232</v>
      </c>
      <c r="B50" s="137"/>
      <c r="C50" s="134">
        <v>20</v>
      </c>
      <c r="D50" s="136"/>
      <c r="E50" s="136"/>
    </row>
    <row r="51" spans="1:5">
      <c r="A51" s="144" t="s">
        <v>233</v>
      </c>
      <c r="B51" s="134">
        <v>425</v>
      </c>
      <c r="C51" s="134">
        <v>570</v>
      </c>
      <c r="D51" s="136">
        <f t="shared" si="0"/>
        <v>134.117647058824</v>
      </c>
      <c r="E51" s="136">
        <v>131.639722863741</v>
      </c>
    </row>
    <row r="52" spans="1:5">
      <c r="A52" s="144" t="s">
        <v>201</v>
      </c>
      <c r="B52" s="137">
        <v>425</v>
      </c>
      <c r="C52" s="134">
        <v>335</v>
      </c>
      <c r="D52" s="136">
        <f t="shared" si="0"/>
        <v>78.8235294117647</v>
      </c>
      <c r="E52" s="136">
        <v>100.299401197605</v>
      </c>
    </row>
    <row r="53" spans="1:5">
      <c r="A53" s="144" t="s">
        <v>202</v>
      </c>
      <c r="B53" s="137"/>
      <c r="C53" s="134">
        <v>142</v>
      </c>
      <c r="D53" s="136"/>
      <c r="E53" s="136">
        <v>143.434343434343</v>
      </c>
    </row>
    <row r="54" spans="1:5">
      <c r="A54" s="144" t="s">
        <v>203</v>
      </c>
      <c r="B54" s="137"/>
      <c r="C54" s="134"/>
      <c r="D54" s="136"/>
      <c r="E54" s="136"/>
    </row>
    <row r="55" spans="1:5">
      <c r="A55" s="144" t="s">
        <v>234</v>
      </c>
      <c r="B55" s="137"/>
      <c r="C55" s="134"/>
      <c r="D55" s="136"/>
      <c r="E55" s="136"/>
    </row>
    <row r="56" spans="1:5">
      <c r="A56" s="144" t="s">
        <v>235</v>
      </c>
      <c r="B56" s="137"/>
      <c r="C56" s="134"/>
      <c r="D56" s="136"/>
      <c r="E56" s="136"/>
    </row>
    <row r="57" spans="1:5">
      <c r="A57" s="144" t="s">
        <v>236</v>
      </c>
      <c r="B57" s="137"/>
      <c r="C57" s="134"/>
      <c r="D57" s="136"/>
      <c r="E57" s="136"/>
    </row>
    <row r="58" spans="1:5">
      <c r="A58" s="144" t="s">
        <v>237</v>
      </c>
      <c r="B58" s="137"/>
      <c r="C58" s="134">
        <v>11</v>
      </c>
      <c r="D58" s="136"/>
      <c r="E58" s="136"/>
    </row>
    <row r="59" spans="1:5">
      <c r="A59" s="144" t="s">
        <v>238</v>
      </c>
      <c r="B59" s="137"/>
      <c r="C59" s="134">
        <v>82</v>
      </c>
      <c r="D59" s="136"/>
      <c r="E59" s="136"/>
    </row>
    <row r="60" spans="1:5">
      <c r="A60" s="144" t="s">
        <v>210</v>
      </c>
      <c r="B60" s="137"/>
      <c r="C60" s="134"/>
      <c r="D60" s="136"/>
      <c r="E60" s="136"/>
    </row>
    <row r="61" spans="1:5">
      <c r="A61" s="144" t="s">
        <v>239</v>
      </c>
      <c r="B61" s="137"/>
      <c r="C61" s="134"/>
      <c r="D61" s="136"/>
      <c r="E61" s="136"/>
    </row>
    <row r="62" spans="1:5">
      <c r="A62" s="144" t="s">
        <v>240</v>
      </c>
      <c r="B62" s="134">
        <v>3255</v>
      </c>
      <c r="C62" s="134">
        <v>2766</v>
      </c>
      <c r="D62" s="136">
        <f t="shared" si="0"/>
        <v>84.9769585253456</v>
      </c>
      <c r="E62" s="136">
        <v>65.9356376638856</v>
      </c>
    </row>
    <row r="63" spans="1:5">
      <c r="A63" s="144" t="s">
        <v>201</v>
      </c>
      <c r="B63" s="137">
        <v>3220</v>
      </c>
      <c r="C63" s="134">
        <v>2537</v>
      </c>
      <c r="D63" s="136">
        <f t="shared" si="0"/>
        <v>78.7888198757764</v>
      </c>
      <c r="E63" s="136">
        <v>98.4860248447205</v>
      </c>
    </row>
    <row r="64" spans="1:5">
      <c r="A64" s="144" t="s">
        <v>202</v>
      </c>
      <c r="B64" s="137">
        <v>35</v>
      </c>
      <c r="C64" s="134">
        <v>148</v>
      </c>
      <c r="D64" s="136">
        <f t="shared" si="0"/>
        <v>422.857142857143</v>
      </c>
      <c r="E64" s="136">
        <v>10.3064066852368</v>
      </c>
    </row>
    <row r="65" spans="1:5">
      <c r="A65" s="144" t="s">
        <v>203</v>
      </c>
      <c r="B65" s="137"/>
      <c r="C65" s="134"/>
      <c r="D65" s="136"/>
      <c r="E65" s="136"/>
    </row>
    <row r="66" spans="1:5">
      <c r="A66" s="144" t="s">
        <v>241</v>
      </c>
      <c r="B66" s="137"/>
      <c r="C66" s="134">
        <v>26</v>
      </c>
      <c r="D66" s="136"/>
      <c r="E66" s="136">
        <v>50.9803921568627</v>
      </c>
    </row>
    <row r="67" spans="1:5">
      <c r="A67" s="144" t="s">
        <v>242</v>
      </c>
      <c r="B67" s="137"/>
      <c r="C67" s="134">
        <v>31</v>
      </c>
      <c r="D67" s="136"/>
      <c r="E67" s="136"/>
    </row>
    <row r="68" spans="1:5">
      <c r="A68" s="144" t="s">
        <v>243</v>
      </c>
      <c r="B68" s="137"/>
      <c r="C68" s="134"/>
      <c r="D68" s="136"/>
      <c r="E68" s="136"/>
    </row>
    <row r="69" spans="1:5">
      <c r="A69" s="144" t="s">
        <v>244</v>
      </c>
      <c r="B69" s="137"/>
      <c r="C69" s="134">
        <v>3</v>
      </c>
      <c r="D69" s="136"/>
      <c r="E69" s="136">
        <v>2.47933884297521</v>
      </c>
    </row>
    <row r="70" spans="1:5">
      <c r="A70" s="144" t="s">
        <v>245</v>
      </c>
      <c r="B70" s="137"/>
      <c r="C70" s="134"/>
      <c r="D70" s="136"/>
      <c r="E70" s="136"/>
    </row>
    <row r="71" spans="1:5">
      <c r="A71" s="144" t="s">
        <v>210</v>
      </c>
      <c r="B71" s="137"/>
      <c r="C71" s="134"/>
      <c r="D71" s="136"/>
      <c r="E71" s="136"/>
    </row>
    <row r="72" spans="1:5">
      <c r="A72" s="144" t="s">
        <v>246</v>
      </c>
      <c r="B72" s="137"/>
      <c r="C72" s="134">
        <v>21</v>
      </c>
      <c r="D72" s="136"/>
      <c r="E72" s="136">
        <v>190.909090909091</v>
      </c>
    </row>
    <row r="73" spans="1:5">
      <c r="A73" s="144" t="s">
        <v>247</v>
      </c>
      <c r="B73" s="134"/>
      <c r="C73" s="134"/>
      <c r="D73" s="136"/>
      <c r="E73" s="136"/>
    </row>
    <row r="74" spans="1:5">
      <c r="A74" s="144" t="s">
        <v>201</v>
      </c>
      <c r="B74" s="137"/>
      <c r="C74" s="134"/>
      <c r="D74" s="136"/>
      <c r="E74" s="136"/>
    </row>
    <row r="75" spans="1:5">
      <c r="A75" s="144" t="s">
        <v>202</v>
      </c>
      <c r="B75" s="137"/>
      <c r="C75" s="134"/>
      <c r="D75" s="136"/>
      <c r="E75" s="136"/>
    </row>
    <row r="76" spans="1:5">
      <c r="A76" s="144" t="s">
        <v>203</v>
      </c>
      <c r="B76" s="137"/>
      <c r="C76" s="134"/>
      <c r="D76" s="136"/>
      <c r="E76" s="136"/>
    </row>
    <row r="77" spans="1:5">
      <c r="A77" s="144" t="s">
        <v>248</v>
      </c>
      <c r="B77" s="137"/>
      <c r="C77" s="134"/>
      <c r="D77" s="136"/>
      <c r="E77" s="136"/>
    </row>
    <row r="78" spans="1:5">
      <c r="A78" s="144" t="s">
        <v>249</v>
      </c>
      <c r="B78" s="137"/>
      <c r="C78" s="134"/>
      <c r="D78" s="136"/>
      <c r="E78" s="136"/>
    </row>
    <row r="79" spans="1:5">
      <c r="A79" s="144" t="s">
        <v>250</v>
      </c>
      <c r="B79" s="137"/>
      <c r="C79" s="134"/>
      <c r="D79" s="136"/>
      <c r="E79" s="136"/>
    </row>
    <row r="80" spans="1:5">
      <c r="A80" s="144" t="s">
        <v>251</v>
      </c>
      <c r="B80" s="137"/>
      <c r="C80" s="134"/>
      <c r="D80" s="136"/>
      <c r="E80" s="136"/>
    </row>
    <row r="81" spans="1:5">
      <c r="A81" s="144" t="s">
        <v>252</v>
      </c>
      <c r="B81" s="137"/>
      <c r="C81" s="134"/>
      <c r="D81" s="136"/>
      <c r="E81" s="136"/>
    </row>
    <row r="82" spans="1:5">
      <c r="A82" s="144" t="s">
        <v>244</v>
      </c>
      <c r="B82" s="137"/>
      <c r="C82" s="134"/>
      <c r="D82" s="136"/>
      <c r="E82" s="136"/>
    </row>
    <row r="83" spans="1:5">
      <c r="A83" s="144" t="s">
        <v>210</v>
      </c>
      <c r="B83" s="137"/>
      <c r="C83" s="134"/>
      <c r="D83" s="136"/>
      <c r="E83" s="136"/>
    </row>
    <row r="84" spans="1:5">
      <c r="A84" s="144" t="s">
        <v>253</v>
      </c>
      <c r="B84" s="137"/>
      <c r="C84" s="134"/>
      <c r="D84" s="136"/>
      <c r="E84" s="136"/>
    </row>
    <row r="85" spans="1:5">
      <c r="A85" s="144" t="s">
        <v>254</v>
      </c>
      <c r="B85" s="134">
        <v>270</v>
      </c>
      <c r="C85" s="134">
        <v>312</v>
      </c>
      <c r="D85" s="136">
        <f t="shared" ref="D85:D89" si="1">C85/B85*100</f>
        <v>115.555555555556</v>
      </c>
      <c r="E85" s="136">
        <v>99.3630573248408</v>
      </c>
    </row>
    <row r="86" spans="1:5">
      <c r="A86" s="144" t="s">
        <v>201</v>
      </c>
      <c r="B86" s="137">
        <v>120</v>
      </c>
      <c r="C86" s="134">
        <v>38</v>
      </c>
      <c r="D86" s="136">
        <f t="shared" si="1"/>
        <v>31.6666666666667</v>
      </c>
      <c r="E86" s="136">
        <v>52.0547945205479</v>
      </c>
    </row>
    <row r="87" spans="1:5">
      <c r="A87" s="144" t="s">
        <v>202</v>
      </c>
      <c r="B87" s="137"/>
      <c r="C87" s="134">
        <v>76</v>
      </c>
      <c r="D87" s="136"/>
      <c r="E87" s="136">
        <v>31.5352697095436</v>
      </c>
    </row>
    <row r="88" spans="1:5">
      <c r="A88" s="144" t="s">
        <v>203</v>
      </c>
      <c r="B88" s="137"/>
      <c r="C88" s="134"/>
      <c r="D88" s="136"/>
      <c r="E88" s="136"/>
    </row>
    <row r="89" spans="1:5">
      <c r="A89" s="144" t="s">
        <v>255</v>
      </c>
      <c r="B89" s="137">
        <v>150</v>
      </c>
      <c r="C89" s="134">
        <v>198</v>
      </c>
      <c r="D89" s="136">
        <f t="shared" si="1"/>
        <v>132</v>
      </c>
      <c r="E89" s="136"/>
    </row>
    <row r="90" spans="1:5">
      <c r="A90" s="144" t="s">
        <v>256</v>
      </c>
      <c r="B90" s="137"/>
      <c r="C90" s="134"/>
      <c r="D90" s="136"/>
      <c r="E90" s="136"/>
    </row>
    <row r="91" spans="1:5">
      <c r="A91" s="144" t="s">
        <v>244</v>
      </c>
      <c r="B91" s="137"/>
      <c r="C91" s="134"/>
      <c r="D91" s="136"/>
      <c r="E91" s="136"/>
    </row>
    <row r="92" spans="1:5">
      <c r="A92" s="144" t="s">
        <v>210</v>
      </c>
      <c r="B92" s="137"/>
      <c r="C92" s="134"/>
      <c r="D92" s="136"/>
      <c r="E92" s="136"/>
    </row>
    <row r="93" spans="1:5">
      <c r="A93" s="144" t="s">
        <v>257</v>
      </c>
      <c r="B93" s="137"/>
      <c r="C93" s="134"/>
      <c r="D93" s="136"/>
      <c r="E93" s="136"/>
    </row>
    <row r="94" spans="1:5">
      <c r="A94" s="144" t="s">
        <v>258</v>
      </c>
      <c r="B94" s="134"/>
      <c r="C94" s="134"/>
      <c r="D94" s="136"/>
      <c r="E94" s="136"/>
    </row>
    <row r="95" spans="1:5">
      <c r="A95" s="144" t="s">
        <v>201</v>
      </c>
      <c r="B95" s="137"/>
      <c r="C95" s="134"/>
      <c r="D95" s="136"/>
      <c r="E95" s="136"/>
    </row>
    <row r="96" spans="1:5">
      <c r="A96" s="144" t="s">
        <v>202</v>
      </c>
      <c r="B96" s="137"/>
      <c r="C96" s="134"/>
      <c r="D96" s="136"/>
      <c r="E96" s="136"/>
    </row>
    <row r="97" spans="1:5">
      <c r="A97" s="144" t="s">
        <v>203</v>
      </c>
      <c r="B97" s="137"/>
      <c r="C97" s="134"/>
      <c r="D97" s="136"/>
      <c r="E97" s="136"/>
    </row>
    <row r="98" spans="1:5">
      <c r="A98" s="144" t="s">
        <v>259</v>
      </c>
      <c r="B98" s="137"/>
      <c r="C98" s="134"/>
      <c r="D98" s="136"/>
      <c r="E98" s="136"/>
    </row>
    <row r="99" spans="1:5">
      <c r="A99" s="144" t="s">
        <v>260</v>
      </c>
      <c r="B99" s="137"/>
      <c r="C99" s="134"/>
      <c r="D99" s="136"/>
      <c r="E99" s="136"/>
    </row>
    <row r="100" spans="1:5">
      <c r="A100" s="144" t="s">
        <v>261</v>
      </c>
      <c r="B100" s="137"/>
      <c r="C100" s="134"/>
      <c r="D100" s="136"/>
      <c r="E100" s="136"/>
    </row>
    <row r="101" spans="1:5">
      <c r="A101" s="144" t="s">
        <v>244</v>
      </c>
      <c r="B101" s="137"/>
      <c r="C101" s="134"/>
      <c r="D101" s="136"/>
      <c r="E101" s="136"/>
    </row>
    <row r="102" spans="1:5">
      <c r="A102" s="144" t="s">
        <v>210</v>
      </c>
      <c r="B102" s="137"/>
      <c r="C102" s="134"/>
      <c r="D102" s="136"/>
      <c r="E102" s="136"/>
    </row>
    <row r="103" spans="1:5">
      <c r="A103" s="144" t="s">
        <v>262</v>
      </c>
      <c r="B103" s="137"/>
      <c r="C103" s="134"/>
      <c r="D103" s="136"/>
      <c r="E103" s="136"/>
    </row>
    <row r="104" spans="1:5">
      <c r="A104" s="144" t="s">
        <v>263</v>
      </c>
      <c r="B104" s="134">
        <v>2015</v>
      </c>
      <c r="C104" s="134">
        <v>1609</v>
      </c>
      <c r="D104" s="136">
        <f t="shared" ref="D104:D175" si="2">C104/B104*100</f>
        <v>79.8511166253102</v>
      </c>
      <c r="E104" s="136">
        <v>102.288620470439</v>
      </c>
    </row>
    <row r="105" spans="1:5">
      <c r="A105" s="144" t="s">
        <v>201</v>
      </c>
      <c r="B105" s="137">
        <v>2015</v>
      </c>
      <c r="C105" s="134">
        <v>1518</v>
      </c>
      <c r="D105" s="136">
        <f t="shared" si="2"/>
        <v>75.3349875930521</v>
      </c>
      <c r="E105" s="136">
        <v>103.830369357045</v>
      </c>
    </row>
    <row r="106" spans="1:5">
      <c r="A106" s="144" t="s">
        <v>202</v>
      </c>
      <c r="B106" s="137"/>
      <c r="C106" s="134">
        <v>91</v>
      </c>
      <c r="D106" s="136"/>
      <c r="E106" s="136">
        <v>105.813953488372</v>
      </c>
    </row>
    <row r="107" spans="1:5">
      <c r="A107" s="144" t="s">
        <v>203</v>
      </c>
      <c r="B107" s="137"/>
      <c r="C107" s="134"/>
      <c r="D107" s="136"/>
      <c r="E107" s="136"/>
    </row>
    <row r="108" spans="1:5">
      <c r="A108" s="144" t="s">
        <v>264</v>
      </c>
      <c r="B108" s="137"/>
      <c r="C108" s="134"/>
      <c r="D108" s="136"/>
      <c r="E108" s="136"/>
    </row>
    <row r="109" spans="1:5">
      <c r="A109" s="144" t="s">
        <v>265</v>
      </c>
      <c r="B109" s="137"/>
      <c r="C109" s="134"/>
      <c r="D109" s="136"/>
      <c r="E109" s="136"/>
    </row>
    <row r="110" spans="1:5">
      <c r="A110" s="144" t="s">
        <v>266</v>
      </c>
      <c r="B110" s="137"/>
      <c r="C110" s="134"/>
      <c r="D110" s="136"/>
      <c r="E110" s="136"/>
    </row>
    <row r="111" spans="1:5">
      <c r="A111" s="144" t="s">
        <v>267</v>
      </c>
      <c r="B111" s="137"/>
      <c r="C111" s="134"/>
      <c r="D111" s="136"/>
      <c r="E111" s="136"/>
    </row>
    <row r="112" spans="1:5">
      <c r="A112" s="144" t="s">
        <v>268</v>
      </c>
      <c r="B112" s="137"/>
      <c r="C112" s="134"/>
      <c r="D112" s="136"/>
      <c r="E112" s="136"/>
    </row>
    <row r="113" spans="1:5">
      <c r="A113" s="144" t="s">
        <v>269</v>
      </c>
      <c r="B113" s="137"/>
      <c r="C113" s="134"/>
      <c r="D113" s="136"/>
      <c r="E113" s="136"/>
    </row>
    <row r="114" spans="1:5">
      <c r="A114" s="144" t="s">
        <v>270</v>
      </c>
      <c r="B114" s="137"/>
      <c r="C114" s="134"/>
      <c r="D114" s="136"/>
      <c r="E114" s="136"/>
    </row>
    <row r="115" spans="1:5">
      <c r="A115" s="144" t="s">
        <v>271</v>
      </c>
      <c r="B115" s="137"/>
      <c r="C115" s="134"/>
      <c r="D115" s="136"/>
      <c r="E115" s="136"/>
    </row>
    <row r="116" spans="1:5">
      <c r="A116" s="144" t="s">
        <v>272</v>
      </c>
      <c r="B116" s="137"/>
      <c r="C116" s="134"/>
      <c r="D116" s="136"/>
      <c r="E116" s="136"/>
    </row>
    <row r="117" spans="1:5">
      <c r="A117" s="144" t="s">
        <v>210</v>
      </c>
      <c r="B117" s="137"/>
      <c r="C117" s="134"/>
      <c r="D117" s="136"/>
      <c r="E117" s="136"/>
    </row>
    <row r="118" spans="1:5">
      <c r="A118" s="144" t="s">
        <v>273</v>
      </c>
      <c r="B118" s="137"/>
      <c r="C118" s="134"/>
      <c r="D118" s="136"/>
      <c r="E118" s="136"/>
    </row>
    <row r="119" spans="1:5">
      <c r="A119" s="144" t="s">
        <v>274</v>
      </c>
      <c r="B119" s="137">
        <v>1660</v>
      </c>
      <c r="C119" s="134">
        <v>1362</v>
      </c>
      <c r="D119" s="136">
        <f>C119/B119*100</f>
        <v>82.0481927710843</v>
      </c>
      <c r="E119" s="136">
        <v>70.2061855670103</v>
      </c>
    </row>
    <row r="120" spans="1:5">
      <c r="A120" s="144" t="s">
        <v>201</v>
      </c>
      <c r="B120" s="137">
        <v>1280</v>
      </c>
      <c r="C120" s="134">
        <v>722</v>
      </c>
      <c r="D120" s="136">
        <f t="shared" ref="D120:D124" si="3">C120/B120*100</f>
        <v>56.40625</v>
      </c>
      <c r="E120" s="136">
        <v>102.121640735502</v>
      </c>
    </row>
    <row r="121" spans="1:5">
      <c r="A121" s="144" t="s">
        <v>202</v>
      </c>
      <c r="B121" s="137"/>
      <c r="C121" s="134">
        <v>92</v>
      </c>
      <c r="D121" s="136"/>
      <c r="E121" s="136">
        <v>10.68524970964</v>
      </c>
    </row>
    <row r="122" spans="1:5">
      <c r="A122" s="144" t="s">
        <v>203</v>
      </c>
      <c r="B122" s="137"/>
      <c r="C122" s="134"/>
      <c r="D122" s="136"/>
      <c r="E122" s="136"/>
    </row>
    <row r="123" spans="1:5">
      <c r="A123" s="144" t="s">
        <v>275</v>
      </c>
      <c r="B123" s="137"/>
      <c r="C123" s="134"/>
      <c r="D123" s="136"/>
      <c r="E123" s="136"/>
    </row>
    <row r="124" spans="1:5">
      <c r="A124" s="144" t="s">
        <v>276</v>
      </c>
      <c r="B124" s="137">
        <v>380</v>
      </c>
      <c r="C124" s="134">
        <v>538</v>
      </c>
      <c r="D124" s="136">
        <f t="shared" si="3"/>
        <v>141.578947368421</v>
      </c>
      <c r="E124" s="136">
        <v>187.456445993031</v>
      </c>
    </row>
    <row r="125" spans="1:5">
      <c r="A125" s="144" t="s">
        <v>277</v>
      </c>
      <c r="B125" s="137"/>
      <c r="C125" s="134"/>
      <c r="D125" s="136"/>
      <c r="E125" s="136"/>
    </row>
    <row r="126" spans="1:5">
      <c r="A126" s="144" t="s">
        <v>210</v>
      </c>
      <c r="B126" s="137"/>
      <c r="C126" s="134"/>
      <c r="D126" s="136"/>
      <c r="E126" s="136"/>
    </row>
    <row r="127" spans="1:5">
      <c r="A127" s="144" t="s">
        <v>278</v>
      </c>
      <c r="B127" s="137"/>
      <c r="C127" s="134">
        <v>10</v>
      </c>
      <c r="D127" s="136"/>
      <c r="E127" s="136">
        <v>16.6666666666667</v>
      </c>
    </row>
    <row r="128" spans="1:5">
      <c r="A128" s="144" t="s">
        <v>279</v>
      </c>
      <c r="B128" s="134">
        <v>755</v>
      </c>
      <c r="C128" s="134">
        <v>1054</v>
      </c>
      <c r="D128" s="136">
        <f>C128/B128*100</f>
        <v>139.602649006623</v>
      </c>
      <c r="E128" s="136">
        <v>101.054650047939</v>
      </c>
    </row>
    <row r="129" spans="1:5">
      <c r="A129" s="144" t="s">
        <v>201</v>
      </c>
      <c r="B129" s="137">
        <v>640</v>
      </c>
      <c r="C129" s="134">
        <v>659</v>
      </c>
      <c r="D129" s="136">
        <f t="shared" ref="D129:D130" si="4">C129/B129*100</f>
        <v>102.96875</v>
      </c>
      <c r="E129" s="136">
        <v>132.862903225806</v>
      </c>
    </row>
    <row r="130" spans="1:5">
      <c r="A130" s="144" t="s">
        <v>202</v>
      </c>
      <c r="B130" s="137">
        <v>5</v>
      </c>
      <c r="C130" s="134">
        <v>278</v>
      </c>
      <c r="D130" s="136">
        <f t="shared" si="4"/>
        <v>5560</v>
      </c>
      <c r="E130" s="136">
        <v>59.656652360515</v>
      </c>
    </row>
    <row r="131" spans="1:5">
      <c r="A131" s="144" t="s">
        <v>203</v>
      </c>
      <c r="B131" s="137"/>
      <c r="C131" s="134"/>
      <c r="D131" s="136"/>
      <c r="E131" s="136"/>
    </row>
    <row r="132" spans="1:5">
      <c r="A132" s="144" t="s">
        <v>280</v>
      </c>
      <c r="B132" s="137"/>
      <c r="C132" s="134"/>
      <c r="D132" s="136"/>
      <c r="E132" s="136"/>
    </row>
    <row r="133" spans="1:5">
      <c r="A133" s="144" t="s">
        <v>281</v>
      </c>
      <c r="B133" s="137"/>
      <c r="C133" s="134"/>
      <c r="D133" s="136"/>
      <c r="E133" s="136"/>
    </row>
    <row r="134" spans="1:5">
      <c r="A134" s="144" t="s">
        <v>282</v>
      </c>
      <c r="B134" s="137"/>
      <c r="C134" s="134"/>
      <c r="D134" s="136"/>
      <c r="E134" s="136"/>
    </row>
    <row r="135" spans="1:5">
      <c r="A135" s="144" t="s">
        <v>283</v>
      </c>
      <c r="B135" s="137"/>
      <c r="C135" s="134"/>
      <c r="D135" s="136"/>
      <c r="E135" s="136"/>
    </row>
    <row r="136" spans="1:5">
      <c r="A136" s="144" t="s">
        <v>284</v>
      </c>
      <c r="B136" s="137"/>
      <c r="C136" s="134"/>
      <c r="D136" s="136"/>
      <c r="E136" s="136"/>
    </row>
    <row r="137" spans="1:5">
      <c r="A137" s="144" t="s">
        <v>210</v>
      </c>
      <c r="B137" s="137"/>
      <c r="C137" s="134"/>
      <c r="D137" s="136"/>
      <c r="E137" s="136"/>
    </row>
    <row r="138" spans="1:5">
      <c r="A138" s="144" t="s">
        <v>285</v>
      </c>
      <c r="B138" s="137">
        <v>110</v>
      </c>
      <c r="C138" s="134">
        <v>117</v>
      </c>
      <c r="D138" s="136">
        <f t="shared" si="2"/>
        <v>106.363636363636</v>
      </c>
      <c r="E138" s="136">
        <v>151.948051948052</v>
      </c>
    </row>
    <row r="139" spans="1:5">
      <c r="A139" s="144" t="s">
        <v>286</v>
      </c>
      <c r="B139" s="134"/>
      <c r="C139" s="134"/>
      <c r="D139" s="136"/>
      <c r="E139" s="136"/>
    </row>
    <row r="140" spans="1:5">
      <c r="A140" s="144" t="s">
        <v>201</v>
      </c>
      <c r="B140" s="137"/>
      <c r="C140" s="134"/>
      <c r="D140" s="136"/>
      <c r="E140" s="136"/>
    </row>
    <row r="141" spans="1:5">
      <c r="A141" s="144" t="s">
        <v>202</v>
      </c>
      <c r="B141" s="137"/>
      <c r="C141" s="134"/>
      <c r="D141" s="136"/>
      <c r="E141" s="136"/>
    </row>
    <row r="142" spans="1:5">
      <c r="A142" s="144" t="s">
        <v>203</v>
      </c>
      <c r="B142" s="137"/>
      <c r="C142" s="134"/>
      <c r="D142" s="136"/>
      <c r="E142" s="136"/>
    </row>
    <row r="143" spans="1:5">
      <c r="A143" s="144" t="s">
        <v>287</v>
      </c>
      <c r="B143" s="137"/>
      <c r="C143" s="134"/>
      <c r="D143" s="136"/>
      <c r="E143" s="136"/>
    </row>
    <row r="144" spans="1:5">
      <c r="A144" s="144" t="s">
        <v>288</v>
      </c>
      <c r="B144" s="137"/>
      <c r="C144" s="134"/>
      <c r="D144" s="136"/>
      <c r="E144" s="136"/>
    </row>
    <row r="145" spans="1:5">
      <c r="A145" s="144" t="s">
        <v>289</v>
      </c>
      <c r="B145" s="137"/>
      <c r="C145" s="134"/>
      <c r="D145" s="136"/>
      <c r="E145" s="136"/>
    </row>
    <row r="146" spans="1:5">
      <c r="A146" s="144" t="s">
        <v>290</v>
      </c>
      <c r="B146" s="137"/>
      <c r="C146" s="134"/>
      <c r="D146" s="136"/>
      <c r="E146" s="136"/>
    </row>
    <row r="147" spans="1:5">
      <c r="A147" s="144" t="s">
        <v>291</v>
      </c>
      <c r="B147" s="137"/>
      <c r="C147" s="134"/>
      <c r="D147" s="136"/>
      <c r="E147" s="136"/>
    </row>
    <row r="148" spans="1:5">
      <c r="A148" s="144" t="s">
        <v>292</v>
      </c>
      <c r="B148" s="137"/>
      <c r="C148" s="134"/>
      <c r="D148" s="136"/>
      <c r="E148" s="136"/>
    </row>
    <row r="149" spans="1:5">
      <c r="A149" s="144" t="s">
        <v>210</v>
      </c>
      <c r="B149" s="137"/>
      <c r="C149" s="134"/>
      <c r="D149" s="136"/>
      <c r="E149" s="136"/>
    </row>
    <row r="150" spans="1:5">
      <c r="A150" s="144" t="s">
        <v>293</v>
      </c>
      <c r="B150" s="137"/>
      <c r="C150" s="134"/>
      <c r="D150" s="136"/>
      <c r="E150" s="136"/>
    </row>
    <row r="151" spans="1:5">
      <c r="A151" s="144" t="s">
        <v>294</v>
      </c>
      <c r="B151" s="134">
        <v>1250</v>
      </c>
      <c r="C151" s="134">
        <v>954</v>
      </c>
      <c r="D151" s="136">
        <f>C151/B151*100</f>
        <v>76.32</v>
      </c>
      <c r="E151" s="136">
        <v>87.603305785124</v>
      </c>
    </row>
    <row r="152" spans="1:5">
      <c r="A152" s="144" t="s">
        <v>201</v>
      </c>
      <c r="B152" s="137">
        <v>1250</v>
      </c>
      <c r="C152" s="134">
        <v>822</v>
      </c>
      <c r="D152" s="136">
        <f t="shared" ref="D152" si="5">C152/B152*100</f>
        <v>65.76</v>
      </c>
      <c r="E152" s="136">
        <v>86.1635220125786</v>
      </c>
    </row>
    <row r="153" spans="1:5">
      <c r="A153" s="144" t="s">
        <v>202</v>
      </c>
      <c r="B153" s="137"/>
      <c r="C153" s="134">
        <v>124</v>
      </c>
      <c r="D153" s="136"/>
      <c r="E153" s="136">
        <v>114.814814814815</v>
      </c>
    </row>
    <row r="154" spans="1:5">
      <c r="A154" s="144" t="s">
        <v>203</v>
      </c>
      <c r="B154" s="137"/>
      <c r="C154" s="134"/>
      <c r="D154" s="136"/>
      <c r="E154" s="136"/>
    </row>
    <row r="155" spans="1:5">
      <c r="A155" s="144" t="s">
        <v>295</v>
      </c>
      <c r="B155" s="137"/>
      <c r="C155" s="134"/>
      <c r="D155" s="136"/>
      <c r="E155" s="136"/>
    </row>
    <row r="156" spans="1:5">
      <c r="A156" s="144" t="s">
        <v>296</v>
      </c>
      <c r="B156" s="137"/>
      <c r="C156" s="134"/>
      <c r="D156" s="136"/>
      <c r="E156" s="136"/>
    </row>
    <row r="157" spans="1:5">
      <c r="A157" s="144" t="s">
        <v>297</v>
      </c>
      <c r="B157" s="137"/>
      <c r="C157" s="134"/>
      <c r="D157" s="136"/>
      <c r="E157" s="136"/>
    </row>
    <row r="158" spans="1:5">
      <c r="A158" s="144" t="s">
        <v>244</v>
      </c>
      <c r="B158" s="137"/>
      <c r="C158" s="134"/>
      <c r="D158" s="136"/>
      <c r="E158" s="136"/>
    </row>
    <row r="159" spans="1:5">
      <c r="A159" s="144" t="s">
        <v>210</v>
      </c>
      <c r="B159" s="137"/>
      <c r="C159" s="134"/>
      <c r="D159" s="136"/>
      <c r="E159" s="136"/>
    </row>
    <row r="160" spans="1:5">
      <c r="A160" s="144" t="s">
        <v>298</v>
      </c>
      <c r="B160" s="137"/>
      <c r="C160" s="134">
        <v>8</v>
      </c>
      <c r="D160" s="136"/>
      <c r="E160" s="136">
        <v>800</v>
      </c>
    </row>
    <row r="161" spans="1:5">
      <c r="A161" s="144" t="s">
        <v>299</v>
      </c>
      <c r="B161" s="134">
        <v>170</v>
      </c>
      <c r="C161" s="134">
        <v>104</v>
      </c>
      <c r="D161" s="136">
        <f>C161/B161*100</f>
        <v>61.1764705882353</v>
      </c>
      <c r="E161" s="136">
        <v>100.970873786408</v>
      </c>
    </row>
    <row r="162" spans="1:5">
      <c r="A162" s="144" t="s">
        <v>201</v>
      </c>
      <c r="B162" s="137">
        <v>170</v>
      </c>
      <c r="C162" s="134">
        <v>104</v>
      </c>
      <c r="D162" s="136">
        <f t="shared" si="2"/>
        <v>61.1764705882353</v>
      </c>
      <c r="E162" s="136">
        <v>100.97</v>
      </c>
    </row>
    <row r="163" spans="1:5">
      <c r="A163" s="144" t="s">
        <v>202</v>
      </c>
      <c r="B163" s="137"/>
      <c r="C163" s="134"/>
      <c r="D163" s="136"/>
      <c r="E163" s="136"/>
    </row>
    <row r="164" spans="1:5">
      <c r="A164" s="144" t="s">
        <v>203</v>
      </c>
      <c r="B164" s="137"/>
      <c r="C164" s="134"/>
      <c r="D164" s="136"/>
      <c r="E164" s="136"/>
    </row>
    <row r="165" spans="1:5">
      <c r="A165" s="144" t="s">
        <v>300</v>
      </c>
      <c r="B165" s="137"/>
      <c r="C165" s="134"/>
      <c r="D165" s="136"/>
      <c r="E165" s="136"/>
    </row>
    <row r="166" spans="1:5">
      <c r="A166" s="144" t="s">
        <v>301</v>
      </c>
      <c r="B166" s="137"/>
      <c r="C166" s="134"/>
      <c r="D166" s="136"/>
      <c r="E166" s="136"/>
    </row>
    <row r="167" spans="1:5">
      <c r="A167" s="144" t="s">
        <v>302</v>
      </c>
      <c r="B167" s="137"/>
      <c r="C167" s="134"/>
      <c r="D167" s="136"/>
      <c r="E167" s="136"/>
    </row>
    <row r="168" spans="1:5">
      <c r="A168" s="144" t="s">
        <v>303</v>
      </c>
      <c r="B168" s="137"/>
      <c r="C168" s="134"/>
      <c r="D168" s="136"/>
      <c r="E168" s="136"/>
    </row>
    <row r="169" spans="1:5">
      <c r="A169" s="144" t="s">
        <v>304</v>
      </c>
      <c r="B169" s="137"/>
      <c r="C169" s="134"/>
      <c r="D169" s="136"/>
      <c r="E169" s="136"/>
    </row>
    <row r="170" spans="1:5">
      <c r="A170" s="144" t="s">
        <v>305</v>
      </c>
      <c r="B170" s="137"/>
      <c r="C170" s="134"/>
      <c r="D170" s="136"/>
      <c r="E170" s="136"/>
    </row>
    <row r="171" spans="1:5">
      <c r="A171" s="144" t="s">
        <v>244</v>
      </c>
      <c r="B171" s="137"/>
      <c r="C171" s="134"/>
      <c r="D171" s="136"/>
      <c r="E171" s="136"/>
    </row>
    <row r="172" spans="1:5">
      <c r="A172" s="144" t="s">
        <v>210</v>
      </c>
      <c r="B172" s="137"/>
      <c r="C172" s="134"/>
      <c r="D172" s="136"/>
      <c r="E172" s="136"/>
    </row>
    <row r="173" spans="1:5">
      <c r="A173" s="144" t="s">
        <v>306</v>
      </c>
      <c r="B173" s="137"/>
      <c r="C173" s="134"/>
      <c r="D173" s="136"/>
      <c r="E173" s="136"/>
    </row>
    <row r="174" spans="1:5">
      <c r="A174" s="144" t="s">
        <v>307</v>
      </c>
      <c r="B174" s="134">
        <v>110</v>
      </c>
      <c r="C174" s="134">
        <v>278</v>
      </c>
      <c r="D174" s="136">
        <f t="shared" si="2"/>
        <v>252.727272727273</v>
      </c>
      <c r="E174" s="136">
        <v>150.27027027027</v>
      </c>
    </row>
    <row r="175" spans="1:5">
      <c r="A175" s="144" t="s">
        <v>201</v>
      </c>
      <c r="B175" s="137">
        <v>110</v>
      </c>
      <c r="C175" s="134">
        <v>69</v>
      </c>
      <c r="D175" s="136">
        <f t="shared" si="2"/>
        <v>62.7272727272727</v>
      </c>
      <c r="E175" s="136">
        <v>73.4042553191489</v>
      </c>
    </row>
    <row r="176" spans="1:5">
      <c r="A176" s="144" t="s">
        <v>202</v>
      </c>
      <c r="B176" s="137"/>
      <c r="C176" s="134">
        <v>12</v>
      </c>
      <c r="D176" s="136"/>
      <c r="E176" s="136">
        <v>300</v>
      </c>
    </row>
    <row r="177" spans="1:5">
      <c r="A177" s="144" t="s">
        <v>203</v>
      </c>
      <c r="B177" s="137"/>
      <c r="C177" s="134"/>
      <c r="D177" s="136"/>
      <c r="E177" s="136"/>
    </row>
    <row r="178" spans="1:5">
      <c r="A178" s="144" t="s">
        <v>308</v>
      </c>
      <c r="B178" s="137"/>
      <c r="C178" s="134">
        <v>188</v>
      </c>
      <c r="D178" s="136"/>
      <c r="E178" s="136">
        <v>268.571428571429</v>
      </c>
    </row>
    <row r="179" spans="1:5">
      <c r="A179" s="144" t="s">
        <v>210</v>
      </c>
      <c r="B179" s="137"/>
      <c r="C179" s="134"/>
      <c r="D179" s="136"/>
      <c r="E179" s="136"/>
    </row>
    <row r="180" spans="1:5">
      <c r="A180" s="144" t="s">
        <v>309</v>
      </c>
      <c r="B180" s="137"/>
      <c r="C180" s="134">
        <v>9</v>
      </c>
      <c r="D180" s="136"/>
      <c r="E180" s="136">
        <v>52.9411764705882</v>
      </c>
    </row>
    <row r="181" spans="1:5">
      <c r="A181" s="144" t="s">
        <v>310</v>
      </c>
      <c r="B181" s="137"/>
      <c r="C181" s="134">
        <v>10</v>
      </c>
      <c r="D181" s="136"/>
      <c r="E181" s="136">
        <v>250</v>
      </c>
    </row>
    <row r="182" spans="1:5">
      <c r="A182" s="144" t="s">
        <v>201</v>
      </c>
      <c r="B182" s="137"/>
      <c r="C182" s="134"/>
      <c r="D182" s="136"/>
      <c r="E182" s="136"/>
    </row>
    <row r="183" spans="1:5">
      <c r="A183" s="144" t="s">
        <v>202</v>
      </c>
      <c r="B183" s="137"/>
      <c r="C183" s="134"/>
      <c r="D183" s="136"/>
      <c r="E183" s="136"/>
    </row>
    <row r="184" spans="1:5">
      <c r="A184" s="144" t="s">
        <v>203</v>
      </c>
      <c r="B184" s="137"/>
      <c r="C184" s="134"/>
      <c r="D184" s="136"/>
      <c r="E184" s="136"/>
    </row>
    <row r="185" spans="1:5">
      <c r="A185" s="144" t="s">
        <v>311</v>
      </c>
      <c r="B185" s="137"/>
      <c r="C185" s="134">
        <v>10</v>
      </c>
      <c r="D185" s="136"/>
      <c r="E185" s="136">
        <v>250</v>
      </c>
    </row>
    <row r="186" spans="1:5">
      <c r="A186" s="144" t="s">
        <v>210</v>
      </c>
      <c r="B186" s="137"/>
      <c r="C186" s="134"/>
      <c r="D186" s="136"/>
      <c r="E186" s="136"/>
    </row>
    <row r="187" spans="1:5">
      <c r="A187" s="144" t="s">
        <v>312</v>
      </c>
      <c r="B187" s="137"/>
      <c r="C187" s="134"/>
      <c r="D187" s="136"/>
      <c r="E187" s="136"/>
    </row>
    <row r="188" spans="1:5">
      <c r="A188" s="144" t="s">
        <v>313</v>
      </c>
      <c r="B188" s="137"/>
      <c r="C188" s="134"/>
      <c r="D188" s="136"/>
      <c r="E188" s="136"/>
    </row>
    <row r="189" spans="1:5">
      <c r="A189" s="144" t="s">
        <v>201</v>
      </c>
      <c r="B189" s="137"/>
      <c r="C189" s="134"/>
      <c r="D189" s="136"/>
      <c r="E189" s="136"/>
    </row>
    <row r="190" spans="1:5">
      <c r="A190" s="144" t="s">
        <v>202</v>
      </c>
      <c r="B190" s="137"/>
      <c r="C190" s="134"/>
      <c r="D190" s="136"/>
      <c r="E190" s="136"/>
    </row>
    <row r="191" spans="1:5">
      <c r="A191" s="144" t="s">
        <v>203</v>
      </c>
      <c r="B191" s="137"/>
      <c r="C191" s="134"/>
      <c r="D191" s="136"/>
      <c r="E191" s="136"/>
    </row>
    <row r="192" spans="1:5">
      <c r="A192" s="144" t="s">
        <v>314</v>
      </c>
      <c r="B192" s="137"/>
      <c r="C192" s="134"/>
      <c r="D192" s="136"/>
      <c r="E192" s="136"/>
    </row>
    <row r="193" spans="1:5">
      <c r="A193" s="144" t="s">
        <v>315</v>
      </c>
      <c r="B193" s="137"/>
      <c r="C193" s="134"/>
      <c r="D193" s="136"/>
      <c r="E193" s="136"/>
    </row>
    <row r="194" spans="1:5">
      <c r="A194" s="144" t="s">
        <v>316</v>
      </c>
      <c r="B194" s="137"/>
      <c r="C194" s="134"/>
      <c r="D194" s="136"/>
      <c r="E194" s="136"/>
    </row>
    <row r="195" spans="1:5">
      <c r="A195" s="144" t="s">
        <v>210</v>
      </c>
      <c r="B195" s="137"/>
      <c r="C195" s="134"/>
      <c r="D195" s="136"/>
      <c r="E195" s="136"/>
    </row>
    <row r="196" spans="1:5">
      <c r="A196" s="144" t="s">
        <v>317</v>
      </c>
      <c r="B196" s="137"/>
      <c r="C196" s="134"/>
      <c r="D196" s="136"/>
      <c r="E196" s="136"/>
    </row>
    <row r="197" spans="1:5">
      <c r="A197" s="144" t="s">
        <v>318</v>
      </c>
      <c r="B197" s="134">
        <v>120</v>
      </c>
      <c r="C197" s="134">
        <v>295</v>
      </c>
      <c r="D197" s="136">
        <f t="shared" ref="D197:D286" si="6">C197/B197*100</f>
        <v>245.833333333333</v>
      </c>
      <c r="E197" s="136">
        <v>261.061946902655</v>
      </c>
    </row>
    <row r="198" spans="1:5">
      <c r="A198" s="144" t="s">
        <v>201</v>
      </c>
      <c r="B198" s="137">
        <v>120</v>
      </c>
      <c r="C198" s="134">
        <v>79</v>
      </c>
      <c r="D198" s="136">
        <f t="shared" si="6"/>
        <v>65.8333333333333</v>
      </c>
      <c r="E198" s="136">
        <v>83.1578947368421</v>
      </c>
    </row>
    <row r="199" spans="1:5">
      <c r="A199" s="144" t="s">
        <v>202</v>
      </c>
      <c r="B199" s="137"/>
      <c r="C199" s="134">
        <v>4</v>
      </c>
      <c r="D199" s="136"/>
      <c r="E199" s="136">
        <v>133.333333333333</v>
      </c>
    </row>
    <row r="200" spans="1:5">
      <c r="A200" s="144" t="s">
        <v>203</v>
      </c>
      <c r="B200" s="137"/>
      <c r="C200" s="134"/>
      <c r="D200" s="136"/>
      <c r="E200" s="136"/>
    </row>
    <row r="201" spans="1:5">
      <c r="A201" s="144" t="s">
        <v>319</v>
      </c>
      <c r="B201" s="137"/>
      <c r="C201" s="134">
        <v>207</v>
      </c>
      <c r="D201" s="136"/>
      <c r="E201" s="136">
        <v>2070</v>
      </c>
    </row>
    <row r="202" spans="1:5">
      <c r="A202" s="144" t="s">
        <v>320</v>
      </c>
      <c r="B202" s="137"/>
      <c r="C202" s="134">
        <v>5</v>
      </c>
      <c r="D202" s="136"/>
      <c r="E202" s="136">
        <v>100</v>
      </c>
    </row>
    <row r="203" spans="1:5">
      <c r="A203" s="144" t="s">
        <v>321</v>
      </c>
      <c r="B203" s="137">
        <v>120</v>
      </c>
      <c r="C203" s="134">
        <v>101</v>
      </c>
      <c r="D203" s="136">
        <f>C203/B203*100</f>
        <v>84.1666666666667</v>
      </c>
      <c r="E203" s="136">
        <v>103.061224489796</v>
      </c>
    </row>
    <row r="204" spans="1:5">
      <c r="A204" s="144" t="s">
        <v>201</v>
      </c>
      <c r="B204" s="137">
        <v>120</v>
      </c>
      <c r="C204" s="134">
        <v>91</v>
      </c>
      <c r="D204" s="136">
        <f t="shared" ref="D204" si="7">C204/B204*100</f>
        <v>75.8333333333333</v>
      </c>
      <c r="E204" s="136">
        <v>95.7894736842105</v>
      </c>
    </row>
    <row r="205" spans="1:5">
      <c r="A205" s="144" t="s">
        <v>202</v>
      </c>
      <c r="B205" s="137"/>
      <c r="C205" s="134">
        <v>10</v>
      </c>
      <c r="D205" s="136"/>
      <c r="E205" s="136">
        <v>333.333333333333</v>
      </c>
    </row>
    <row r="206" spans="1:5">
      <c r="A206" s="144" t="s">
        <v>203</v>
      </c>
      <c r="B206" s="137"/>
      <c r="C206" s="134"/>
      <c r="D206" s="136"/>
      <c r="E206" s="136"/>
    </row>
    <row r="207" spans="1:5">
      <c r="A207" s="144" t="s">
        <v>215</v>
      </c>
      <c r="B207" s="137"/>
      <c r="C207" s="134"/>
      <c r="D207" s="136"/>
      <c r="E207" s="136"/>
    </row>
    <row r="208" spans="1:5">
      <c r="A208" s="144" t="s">
        <v>210</v>
      </c>
      <c r="B208" s="137"/>
      <c r="C208" s="134"/>
      <c r="D208" s="136"/>
      <c r="E208" s="136"/>
    </row>
    <row r="209" spans="1:5">
      <c r="A209" s="144" t="s">
        <v>322</v>
      </c>
      <c r="B209" s="137"/>
      <c r="C209" s="134"/>
      <c r="D209" s="136"/>
      <c r="E209" s="136"/>
    </row>
    <row r="210" spans="1:5">
      <c r="A210" s="144" t="s">
        <v>323</v>
      </c>
      <c r="B210" s="134">
        <v>485</v>
      </c>
      <c r="C210" s="134">
        <v>513</v>
      </c>
      <c r="D210" s="136">
        <f t="shared" si="6"/>
        <v>105.773195876289</v>
      </c>
      <c r="E210" s="136">
        <v>119.302325581395</v>
      </c>
    </row>
    <row r="211" spans="1:5">
      <c r="A211" s="144" t="s">
        <v>201</v>
      </c>
      <c r="B211" s="137">
        <v>450</v>
      </c>
      <c r="C211" s="134">
        <v>343</v>
      </c>
      <c r="D211" s="136">
        <f t="shared" si="6"/>
        <v>76.2222222222222</v>
      </c>
      <c r="E211" s="136">
        <v>98</v>
      </c>
    </row>
    <row r="212" spans="1:5">
      <c r="A212" s="144" t="s">
        <v>202</v>
      </c>
      <c r="B212" s="137"/>
      <c r="C212" s="134">
        <v>134</v>
      </c>
      <c r="D212" s="136"/>
      <c r="E212" s="136">
        <v>209.375</v>
      </c>
    </row>
    <row r="213" spans="1:5">
      <c r="A213" s="144" t="s">
        <v>203</v>
      </c>
      <c r="B213" s="137"/>
      <c r="C213" s="134"/>
      <c r="D213" s="136"/>
      <c r="E213" s="136"/>
    </row>
    <row r="214" spans="1:5">
      <c r="A214" s="144" t="s">
        <v>324</v>
      </c>
      <c r="B214" s="137"/>
      <c r="C214" s="134"/>
      <c r="D214" s="136"/>
      <c r="E214" s="136"/>
    </row>
    <row r="215" spans="1:5">
      <c r="A215" s="144" t="s">
        <v>325</v>
      </c>
      <c r="B215" s="137"/>
      <c r="C215" s="134"/>
      <c r="D215" s="136"/>
      <c r="E215" s="136"/>
    </row>
    <row r="216" spans="1:5">
      <c r="A216" s="144" t="s">
        <v>210</v>
      </c>
      <c r="B216" s="137"/>
      <c r="C216" s="134"/>
      <c r="D216" s="136"/>
      <c r="E216" s="136"/>
    </row>
    <row r="217" spans="1:5">
      <c r="A217" s="144" t="s">
        <v>326</v>
      </c>
      <c r="B217" s="137">
        <v>35</v>
      </c>
      <c r="C217" s="134">
        <v>36</v>
      </c>
      <c r="D217" s="136">
        <f t="shared" si="6"/>
        <v>102.857142857143</v>
      </c>
      <c r="E217" s="136">
        <v>225</v>
      </c>
    </row>
    <row r="218" spans="1:5">
      <c r="A218" s="144" t="s">
        <v>327</v>
      </c>
      <c r="B218" s="137">
        <v>1525</v>
      </c>
      <c r="C218" s="134">
        <v>1191</v>
      </c>
      <c r="D218" s="136">
        <f t="shared" si="6"/>
        <v>78.0983606557377</v>
      </c>
      <c r="E218" s="136">
        <v>72.3572296476306</v>
      </c>
    </row>
    <row r="219" spans="1:5">
      <c r="A219" s="144" t="s">
        <v>201</v>
      </c>
      <c r="B219" s="137">
        <v>1525</v>
      </c>
      <c r="C219" s="134">
        <v>1070</v>
      </c>
      <c r="D219" s="136">
        <f t="shared" ref="D219:D255" si="8">C219/B219*100</f>
        <v>70.1639344262295</v>
      </c>
      <c r="E219" s="136">
        <v>97.4499089253188</v>
      </c>
    </row>
    <row r="220" spans="1:5">
      <c r="A220" s="144" t="s">
        <v>202</v>
      </c>
      <c r="B220" s="137"/>
      <c r="C220" s="134">
        <v>118</v>
      </c>
      <c r="D220" s="136"/>
      <c r="E220" s="136">
        <v>22.4761904761905</v>
      </c>
    </row>
    <row r="221" spans="1:5">
      <c r="A221" s="144" t="s">
        <v>203</v>
      </c>
      <c r="B221" s="137"/>
      <c r="C221" s="134"/>
      <c r="D221" s="136"/>
      <c r="E221" s="136"/>
    </row>
    <row r="222" spans="1:5">
      <c r="A222" s="144" t="s">
        <v>328</v>
      </c>
      <c r="B222" s="137"/>
      <c r="C222" s="134">
        <v>3</v>
      </c>
      <c r="D222" s="136"/>
      <c r="E222" s="136">
        <v>13.0434782608696</v>
      </c>
    </row>
    <row r="223" spans="1:5">
      <c r="A223" s="144" t="s">
        <v>210</v>
      </c>
      <c r="B223" s="137"/>
      <c r="C223" s="134"/>
      <c r="D223" s="136"/>
      <c r="E223" s="136"/>
    </row>
    <row r="224" spans="1:5">
      <c r="A224" s="144" t="s">
        <v>329</v>
      </c>
      <c r="B224" s="137"/>
      <c r="C224" s="134"/>
      <c r="D224" s="136"/>
      <c r="E224" s="136"/>
    </row>
    <row r="225" spans="1:5">
      <c r="A225" s="144" t="s">
        <v>330</v>
      </c>
      <c r="B225" s="137">
        <v>385</v>
      </c>
      <c r="C225" s="134">
        <v>1864</v>
      </c>
      <c r="D225" s="136">
        <f t="shared" si="8"/>
        <v>484.155844155844</v>
      </c>
      <c r="E225" s="136">
        <v>420.767494356659</v>
      </c>
    </row>
    <row r="226" spans="1:5">
      <c r="A226" s="144" t="s">
        <v>201</v>
      </c>
      <c r="B226" s="137">
        <v>385</v>
      </c>
      <c r="C226" s="134">
        <v>271</v>
      </c>
      <c r="D226" s="136">
        <f t="shared" si="8"/>
        <v>70.3896103896104</v>
      </c>
      <c r="E226" s="136">
        <v>96.0992907801418</v>
      </c>
    </row>
    <row r="227" spans="1:5">
      <c r="A227" s="144" t="s">
        <v>202</v>
      </c>
      <c r="B227" s="137"/>
      <c r="C227" s="134">
        <v>148</v>
      </c>
      <c r="D227" s="136"/>
      <c r="E227" s="136">
        <v>91.9254658385093</v>
      </c>
    </row>
    <row r="228" spans="1:5">
      <c r="A228" s="144" t="s">
        <v>203</v>
      </c>
      <c r="B228" s="137"/>
      <c r="C228" s="134"/>
      <c r="D228" s="136"/>
      <c r="E228" s="136"/>
    </row>
    <row r="229" spans="1:5">
      <c r="A229" s="144" t="s">
        <v>210</v>
      </c>
      <c r="B229" s="137"/>
      <c r="C229" s="134"/>
      <c r="D229" s="136"/>
      <c r="E229" s="136"/>
    </row>
    <row r="230" spans="1:5">
      <c r="A230" s="144" t="s">
        <v>331</v>
      </c>
      <c r="B230" s="137"/>
      <c r="C230" s="134">
        <v>1445</v>
      </c>
      <c r="D230" s="136"/>
      <c r="E230" s="136"/>
    </row>
    <row r="231" spans="1:5">
      <c r="A231" s="144" t="s">
        <v>332</v>
      </c>
      <c r="B231" s="137">
        <v>315</v>
      </c>
      <c r="C231" s="134">
        <v>564</v>
      </c>
      <c r="D231" s="136">
        <f t="shared" si="8"/>
        <v>179.047619047619</v>
      </c>
      <c r="E231" s="136">
        <v>147.258485639687</v>
      </c>
    </row>
    <row r="232" spans="1:5">
      <c r="A232" s="144" t="s">
        <v>201</v>
      </c>
      <c r="B232" s="137">
        <v>315</v>
      </c>
      <c r="C232" s="134">
        <v>222</v>
      </c>
      <c r="D232" s="136">
        <f t="shared" si="8"/>
        <v>70.4761904761905</v>
      </c>
      <c r="E232" s="136">
        <v>88.4462151394422</v>
      </c>
    </row>
    <row r="233" spans="1:5">
      <c r="A233" s="144" t="s">
        <v>202</v>
      </c>
      <c r="B233" s="137"/>
      <c r="C233" s="134">
        <v>302</v>
      </c>
      <c r="D233" s="136"/>
      <c r="E233" s="136">
        <v>702.325581395349</v>
      </c>
    </row>
    <row r="234" spans="1:5">
      <c r="A234" s="144" t="s">
        <v>203</v>
      </c>
      <c r="B234" s="137"/>
      <c r="C234" s="134"/>
      <c r="D234" s="136"/>
      <c r="E234" s="136"/>
    </row>
    <row r="235" spans="1:5">
      <c r="A235" s="144" t="s">
        <v>210</v>
      </c>
      <c r="B235" s="137"/>
      <c r="C235" s="134"/>
      <c r="D235" s="136"/>
      <c r="E235" s="136"/>
    </row>
    <row r="236" spans="1:5">
      <c r="A236" s="144" t="s">
        <v>333</v>
      </c>
      <c r="B236" s="137"/>
      <c r="C236" s="134">
        <v>40</v>
      </c>
      <c r="D236" s="136"/>
      <c r="E236" s="136">
        <v>44.9438202247191</v>
      </c>
    </row>
    <row r="237" spans="1:5">
      <c r="A237" s="144" t="s">
        <v>334</v>
      </c>
      <c r="B237" s="137">
        <v>90</v>
      </c>
      <c r="C237" s="134">
        <v>101</v>
      </c>
      <c r="D237" s="136">
        <f>C237/B237*100</f>
        <v>112.222222222222</v>
      </c>
      <c r="E237" s="136">
        <v>26.3020833333333</v>
      </c>
    </row>
    <row r="238" spans="1:5">
      <c r="A238" s="144" t="s">
        <v>201</v>
      </c>
      <c r="B238" s="137">
        <v>90</v>
      </c>
      <c r="C238" s="134">
        <v>76</v>
      </c>
      <c r="D238" s="136">
        <f t="shared" si="8"/>
        <v>84.4444444444444</v>
      </c>
      <c r="E238" s="136">
        <v>105.555555555556</v>
      </c>
    </row>
    <row r="239" spans="1:5">
      <c r="A239" s="144" t="s">
        <v>202</v>
      </c>
      <c r="B239" s="137"/>
      <c r="C239" s="134">
        <v>25</v>
      </c>
      <c r="D239" s="136"/>
      <c r="E239" s="136">
        <v>416.666666666667</v>
      </c>
    </row>
    <row r="240" spans="1:5">
      <c r="A240" s="144" t="s">
        <v>203</v>
      </c>
      <c r="B240" s="137"/>
      <c r="C240" s="134"/>
      <c r="D240" s="136"/>
      <c r="E240" s="136"/>
    </row>
    <row r="241" spans="1:5">
      <c r="A241" s="144" t="s">
        <v>210</v>
      </c>
      <c r="B241" s="137"/>
      <c r="C241" s="134"/>
      <c r="D241" s="136"/>
      <c r="E241" s="136"/>
    </row>
    <row r="242" spans="1:5">
      <c r="A242" s="144" t="s">
        <v>335</v>
      </c>
      <c r="B242" s="137"/>
      <c r="C242" s="134"/>
      <c r="D242" s="136"/>
      <c r="E242" s="136"/>
    </row>
    <row r="243" spans="1:5">
      <c r="A243" s="144" t="s">
        <v>336</v>
      </c>
      <c r="B243" s="137"/>
      <c r="C243" s="134"/>
      <c r="D243" s="136"/>
      <c r="E243" s="136"/>
    </row>
    <row r="244" spans="1:5">
      <c r="A244" s="144" t="s">
        <v>201</v>
      </c>
      <c r="B244" s="137"/>
      <c r="C244" s="134"/>
      <c r="D244" s="136"/>
      <c r="E244" s="136"/>
    </row>
    <row r="245" spans="1:5">
      <c r="A245" s="144" t="s">
        <v>202</v>
      </c>
      <c r="B245" s="137"/>
      <c r="C245" s="134"/>
      <c r="D245" s="136"/>
      <c r="E245" s="136"/>
    </row>
    <row r="246" spans="1:5">
      <c r="A246" s="144" t="s">
        <v>203</v>
      </c>
      <c r="B246" s="137"/>
      <c r="C246" s="134"/>
      <c r="D246" s="136"/>
      <c r="E246" s="136"/>
    </row>
    <row r="247" spans="1:5">
      <c r="A247" s="144" t="s">
        <v>210</v>
      </c>
      <c r="B247" s="137"/>
      <c r="C247" s="134"/>
      <c r="D247" s="136"/>
      <c r="E247" s="136"/>
    </row>
    <row r="248" spans="1:5">
      <c r="A248" s="144" t="s">
        <v>337</v>
      </c>
      <c r="B248" s="137"/>
      <c r="C248" s="134"/>
      <c r="D248" s="136"/>
      <c r="E248" s="136"/>
    </row>
    <row r="249" spans="1:5">
      <c r="A249" s="144" t="s">
        <v>338</v>
      </c>
      <c r="B249" s="137">
        <v>715</v>
      </c>
      <c r="C249" s="134">
        <v>640</v>
      </c>
      <c r="D249" s="136">
        <f t="shared" si="8"/>
        <v>89.5104895104895</v>
      </c>
      <c r="E249" s="136">
        <v>85</v>
      </c>
    </row>
    <row r="250" spans="1:5">
      <c r="A250" s="144" t="s">
        <v>201</v>
      </c>
      <c r="B250" s="137">
        <v>715</v>
      </c>
      <c r="C250" s="134">
        <v>553</v>
      </c>
      <c r="D250" s="136">
        <f t="shared" si="8"/>
        <v>77.3426573426573</v>
      </c>
      <c r="E250" s="136">
        <v>98.4</v>
      </c>
    </row>
    <row r="251" spans="1:5">
      <c r="A251" s="144" t="s">
        <v>202</v>
      </c>
      <c r="B251" s="137"/>
      <c r="C251" s="134">
        <v>87</v>
      </c>
      <c r="D251" s="136"/>
      <c r="E251" s="136">
        <v>45.55</v>
      </c>
    </row>
    <row r="252" spans="1:5">
      <c r="A252" s="144" t="s">
        <v>203</v>
      </c>
      <c r="B252" s="137"/>
      <c r="C252" s="134"/>
      <c r="D252" s="136"/>
      <c r="E252" s="136"/>
    </row>
    <row r="253" spans="1:5">
      <c r="A253" s="144" t="s">
        <v>210</v>
      </c>
      <c r="B253" s="137"/>
      <c r="C253" s="134"/>
      <c r="D253" s="136"/>
      <c r="E253" s="136"/>
    </row>
    <row r="254" spans="1:5">
      <c r="A254" s="144" t="s">
        <v>339</v>
      </c>
      <c r="B254" s="137"/>
      <c r="C254" s="134"/>
      <c r="D254" s="136"/>
      <c r="E254" s="136"/>
    </row>
    <row r="255" spans="1:5">
      <c r="A255" s="144" t="s">
        <v>340</v>
      </c>
      <c r="B255" s="134">
        <v>520</v>
      </c>
      <c r="C255" s="134">
        <v>10535</v>
      </c>
      <c r="D255" s="136">
        <f t="shared" si="8"/>
        <v>2025.96153846154</v>
      </c>
      <c r="E255" s="136">
        <v>139.35</v>
      </c>
    </row>
    <row r="256" spans="1:5">
      <c r="A256" s="144" t="s">
        <v>341</v>
      </c>
      <c r="B256" s="137"/>
      <c r="C256" s="134"/>
      <c r="D256" s="136"/>
      <c r="E256" s="136"/>
    </row>
    <row r="257" spans="1:5">
      <c r="A257" s="144" t="s">
        <v>342</v>
      </c>
      <c r="B257" s="137">
        <v>520</v>
      </c>
      <c r="C257" s="134">
        <v>10535</v>
      </c>
      <c r="D257" s="136">
        <f t="shared" si="6"/>
        <v>2025.96153846154</v>
      </c>
      <c r="E257" s="136">
        <v>139.35</v>
      </c>
    </row>
    <row r="258" spans="1:5">
      <c r="A258" s="144" t="s">
        <v>156</v>
      </c>
      <c r="B258" s="134">
        <v>15</v>
      </c>
      <c r="C258" s="134">
        <v>93</v>
      </c>
      <c r="D258" s="136">
        <f t="shared" si="6"/>
        <v>620</v>
      </c>
      <c r="E258" s="136">
        <v>120.779220779221</v>
      </c>
    </row>
    <row r="259" spans="1:5">
      <c r="A259" s="144" t="s">
        <v>157</v>
      </c>
      <c r="B259" s="134">
        <v>13190</v>
      </c>
      <c r="C259" s="134">
        <v>14035</v>
      </c>
      <c r="D259" s="136">
        <f t="shared" si="6"/>
        <v>106.406368460955</v>
      </c>
      <c r="E259" s="136">
        <v>86.4437053461444</v>
      </c>
    </row>
    <row r="260" spans="1:5">
      <c r="A260" s="144" t="s">
        <v>343</v>
      </c>
      <c r="B260" s="134">
        <v>385</v>
      </c>
      <c r="C260" s="134">
        <v>437</v>
      </c>
      <c r="D260" s="136">
        <f t="shared" si="6"/>
        <v>113.506493506494</v>
      </c>
      <c r="E260" s="136">
        <v>97.7628635346756</v>
      </c>
    </row>
    <row r="261" spans="1:5">
      <c r="A261" s="144" t="s">
        <v>344</v>
      </c>
      <c r="B261" s="134">
        <v>11795</v>
      </c>
      <c r="C261" s="134">
        <v>12541</v>
      </c>
      <c r="D261" s="136">
        <f t="shared" si="6"/>
        <v>106.324713861806</v>
      </c>
      <c r="E261" s="136">
        <v>86.4836907799462</v>
      </c>
    </row>
    <row r="262" spans="1:5">
      <c r="A262" s="144" t="s">
        <v>345</v>
      </c>
      <c r="B262" s="134"/>
      <c r="C262" s="134">
        <v>140</v>
      </c>
      <c r="D262" s="136"/>
      <c r="E262" s="136">
        <v>61.9469026548673</v>
      </c>
    </row>
    <row r="263" spans="1:5">
      <c r="A263" s="144" t="s">
        <v>346</v>
      </c>
      <c r="B263" s="134">
        <v>30</v>
      </c>
      <c r="C263" s="134">
        <v>10</v>
      </c>
      <c r="D263" s="136">
        <f t="shared" si="6"/>
        <v>33.3333333333333</v>
      </c>
      <c r="E263" s="136">
        <v>5.26315789473684</v>
      </c>
    </row>
    <row r="264" spans="1:5">
      <c r="A264" s="144" t="s">
        <v>347</v>
      </c>
      <c r="B264" s="134">
        <v>980</v>
      </c>
      <c r="C264" s="134">
        <v>877</v>
      </c>
      <c r="D264" s="136">
        <f t="shared" si="6"/>
        <v>89.4897959183673</v>
      </c>
      <c r="E264" s="136">
        <v>101.153402537486</v>
      </c>
    </row>
    <row r="265" spans="1:5">
      <c r="A265" s="144" t="s">
        <v>348</v>
      </c>
      <c r="B265" s="134"/>
      <c r="C265" s="134"/>
      <c r="D265" s="136"/>
      <c r="E265" s="136"/>
    </row>
    <row r="266" spans="1:5">
      <c r="A266" s="144" t="s">
        <v>349</v>
      </c>
      <c r="B266" s="134"/>
      <c r="C266" s="134">
        <v>30</v>
      </c>
      <c r="D266" s="136"/>
      <c r="E266" s="136">
        <v>600</v>
      </c>
    </row>
    <row r="267" spans="1:5">
      <c r="A267" s="144" t="s">
        <v>158</v>
      </c>
      <c r="B267" s="134">
        <v>138905</v>
      </c>
      <c r="C267" s="134">
        <v>152477</v>
      </c>
      <c r="D267" s="136">
        <f t="shared" si="6"/>
        <v>109.770706598035</v>
      </c>
      <c r="E267" s="136">
        <v>116.173837514952</v>
      </c>
    </row>
    <row r="268" spans="1:5">
      <c r="A268" s="144" t="s">
        <v>350</v>
      </c>
      <c r="B268" s="134">
        <v>400</v>
      </c>
      <c r="C268" s="134">
        <v>360</v>
      </c>
      <c r="D268" s="136">
        <f t="shared" si="6"/>
        <v>90</v>
      </c>
      <c r="E268" s="136">
        <v>115.384615384615</v>
      </c>
    </row>
    <row r="269" spans="1:5">
      <c r="A269" s="144" t="s">
        <v>201</v>
      </c>
      <c r="B269" s="137">
        <v>400</v>
      </c>
      <c r="C269" s="134">
        <v>249</v>
      </c>
      <c r="D269" s="136">
        <f t="shared" si="6"/>
        <v>62.25</v>
      </c>
      <c r="E269" s="136">
        <v>85.5670103092783</v>
      </c>
    </row>
    <row r="270" spans="1:5">
      <c r="A270" s="144" t="s">
        <v>202</v>
      </c>
      <c r="B270" s="137"/>
      <c r="C270" s="134">
        <v>1</v>
      </c>
      <c r="D270" s="136"/>
      <c r="E270" s="136">
        <v>4.76190476190476</v>
      </c>
    </row>
    <row r="271" spans="1:5">
      <c r="A271" s="144" t="s">
        <v>203</v>
      </c>
      <c r="B271" s="137"/>
      <c r="C271" s="134"/>
      <c r="D271" s="136"/>
      <c r="E271" s="136"/>
    </row>
    <row r="272" spans="1:5">
      <c r="A272" s="144" t="s">
        <v>351</v>
      </c>
      <c r="B272" s="137"/>
      <c r="C272" s="134">
        <v>110</v>
      </c>
      <c r="D272" s="136"/>
      <c r="E272" s="136"/>
    </row>
    <row r="273" spans="1:5">
      <c r="A273" s="144" t="s">
        <v>352</v>
      </c>
      <c r="B273" s="134">
        <v>126100</v>
      </c>
      <c r="C273" s="134">
        <v>132720</v>
      </c>
      <c r="D273" s="136">
        <f t="shared" si="6"/>
        <v>105.249801744647</v>
      </c>
      <c r="E273" s="136">
        <v>110.768922606976</v>
      </c>
    </row>
    <row r="274" spans="1:5">
      <c r="A274" s="144" t="s">
        <v>353</v>
      </c>
      <c r="B274" s="137">
        <v>6820</v>
      </c>
      <c r="C274" s="134">
        <v>5284</v>
      </c>
      <c r="D274" s="136">
        <f t="shared" si="6"/>
        <v>77.4780058651026</v>
      </c>
      <c r="E274" s="136">
        <v>92.232501309129</v>
      </c>
    </row>
    <row r="275" spans="1:5">
      <c r="A275" s="144" t="s">
        <v>354</v>
      </c>
      <c r="B275" s="137">
        <v>61910</v>
      </c>
      <c r="C275" s="134">
        <v>54028</v>
      </c>
      <c r="D275" s="136">
        <f t="shared" si="6"/>
        <v>87.2686157325149</v>
      </c>
      <c r="E275" s="136">
        <v>98.2809742964728</v>
      </c>
    </row>
    <row r="276" spans="1:5">
      <c r="A276" s="144" t="s">
        <v>355</v>
      </c>
      <c r="B276" s="137">
        <v>41835</v>
      </c>
      <c r="C276" s="134">
        <v>36099</v>
      </c>
      <c r="D276" s="136">
        <f t="shared" si="6"/>
        <v>86.2889924704195</v>
      </c>
      <c r="E276" s="136">
        <v>96.9725460699511</v>
      </c>
    </row>
    <row r="277" spans="1:5">
      <c r="A277" s="144" t="s">
        <v>356</v>
      </c>
      <c r="B277" s="137">
        <v>15535</v>
      </c>
      <c r="C277" s="134">
        <v>17067</v>
      </c>
      <c r="D277" s="136">
        <f t="shared" si="6"/>
        <v>109.861602832314</v>
      </c>
      <c r="E277" s="136">
        <v>119.978910369069</v>
      </c>
    </row>
    <row r="278" spans="1:5">
      <c r="A278" s="144" t="s">
        <v>357</v>
      </c>
      <c r="B278" s="137"/>
      <c r="C278" s="134"/>
      <c r="D278" s="136"/>
      <c r="E278" s="136"/>
    </row>
    <row r="279" spans="1:5">
      <c r="A279" s="144" t="s">
        <v>358</v>
      </c>
      <c r="B279" s="137"/>
      <c r="C279" s="134"/>
      <c r="D279" s="136"/>
      <c r="E279" s="136"/>
    </row>
    <row r="280" spans="1:5">
      <c r="A280" s="144" t="s">
        <v>359</v>
      </c>
      <c r="B280" s="137"/>
      <c r="C280" s="134"/>
      <c r="D280" s="136"/>
      <c r="E280" s="136"/>
    </row>
    <row r="281" spans="1:5">
      <c r="A281" s="144" t="s">
        <v>360</v>
      </c>
      <c r="B281" s="137"/>
      <c r="C281" s="134">
        <v>20242</v>
      </c>
      <c r="D281" s="136"/>
      <c r="E281" s="136">
        <v>264.117954070981</v>
      </c>
    </row>
    <row r="282" spans="1:5">
      <c r="A282" s="144" t="s">
        <v>361</v>
      </c>
      <c r="B282" s="134">
        <v>1155</v>
      </c>
      <c r="C282" s="134">
        <v>1361</v>
      </c>
      <c r="D282" s="136">
        <f t="shared" si="6"/>
        <v>117.835497835498</v>
      </c>
      <c r="E282" s="136">
        <v>90.2519893899204</v>
      </c>
    </row>
    <row r="283" spans="1:5">
      <c r="A283" s="144" t="s">
        <v>362</v>
      </c>
      <c r="B283" s="137"/>
      <c r="C283" s="134"/>
      <c r="D283" s="136"/>
      <c r="E283" s="136"/>
    </row>
    <row r="284" spans="1:5">
      <c r="A284" s="144" t="s">
        <v>363</v>
      </c>
      <c r="B284" s="137"/>
      <c r="C284" s="134">
        <v>338</v>
      </c>
      <c r="D284" s="136"/>
      <c r="E284" s="136">
        <v>67.6</v>
      </c>
    </row>
    <row r="285" spans="1:5">
      <c r="A285" s="144" t="s">
        <v>364</v>
      </c>
      <c r="B285" s="137"/>
      <c r="C285" s="134"/>
      <c r="D285" s="136"/>
      <c r="E285" s="136"/>
    </row>
    <row r="286" spans="1:5">
      <c r="A286" s="144" t="s">
        <v>365</v>
      </c>
      <c r="B286" s="137">
        <v>1155</v>
      </c>
      <c r="C286" s="134">
        <v>1022</v>
      </c>
      <c r="D286" s="136">
        <f t="shared" si="6"/>
        <v>88.4848484848485</v>
      </c>
      <c r="E286" s="136">
        <v>101.388888888889</v>
      </c>
    </row>
    <row r="287" spans="1:5">
      <c r="A287" s="144" t="s">
        <v>366</v>
      </c>
      <c r="B287" s="137"/>
      <c r="C287" s="134"/>
      <c r="D287" s="136"/>
      <c r="E287" s="136"/>
    </row>
    <row r="288" spans="1:5">
      <c r="A288" s="144" t="s">
        <v>367</v>
      </c>
      <c r="B288" s="137"/>
      <c r="C288" s="134">
        <v>1</v>
      </c>
      <c r="D288" s="136"/>
      <c r="E288" s="136"/>
    </row>
    <row r="289" spans="1:5">
      <c r="A289" s="144" t="s">
        <v>368</v>
      </c>
      <c r="B289" s="134"/>
      <c r="C289" s="134"/>
      <c r="D289" s="136"/>
      <c r="E289" s="136"/>
    </row>
    <row r="290" spans="1:5">
      <c r="A290" s="144" t="s">
        <v>369</v>
      </c>
      <c r="B290" s="137"/>
      <c r="C290" s="134"/>
      <c r="D290" s="136"/>
      <c r="E290" s="136"/>
    </row>
    <row r="291" spans="1:5">
      <c r="A291" s="144" t="s">
        <v>370</v>
      </c>
      <c r="B291" s="137"/>
      <c r="C291" s="134"/>
      <c r="D291" s="136"/>
      <c r="E291" s="136"/>
    </row>
    <row r="292" spans="1:5">
      <c r="A292" s="144" t="s">
        <v>371</v>
      </c>
      <c r="B292" s="137"/>
      <c r="C292" s="134"/>
      <c r="D292" s="136"/>
      <c r="E292" s="136"/>
    </row>
    <row r="293" spans="1:5">
      <c r="A293" s="144" t="s">
        <v>372</v>
      </c>
      <c r="B293" s="137"/>
      <c r="C293" s="134"/>
      <c r="D293" s="136"/>
      <c r="E293" s="136"/>
    </row>
    <row r="294" spans="1:5">
      <c r="A294" s="144" t="s">
        <v>373</v>
      </c>
      <c r="B294" s="139"/>
      <c r="C294" s="134"/>
      <c r="D294" s="136"/>
      <c r="E294" s="136"/>
    </row>
    <row r="295" spans="1:5">
      <c r="A295" s="144" t="s">
        <v>374</v>
      </c>
      <c r="B295" s="134"/>
      <c r="C295" s="134"/>
      <c r="D295" s="136"/>
      <c r="E295" s="136"/>
    </row>
    <row r="296" spans="1:5">
      <c r="A296" s="144" t="s">
        <v>375</v>
      </c>
      <c r="B296" s="139"/>
      <c r="C296" s="134"/>
      <c r="D296" s="136"/>
      <c r="E296" s="136"/>
    </row>
    <row r="297" spans="1:5">
      <c r="A297" s="144" t="s">
        <v>376</v>
      </c>
      <c r="B297" s="139"/>
      <c r="C297" s="134"/>
      <c r="D297" s="136"/>
      <c r="E297" s="136"/>
    </row>
    <row r="298" spans="1:5">
      <c r="A298" s="144" t="s">
        <v>377</v>
      </c>
      <c r="B298" s="139"/>
      <c r="C298" s="134"/>
      <c r="D298" s="136"/>
      <c r="E298" s="136"/>
    </row>
    <row r="299" spans="1:5">
      <c r="A299" s="144" t="s">
        <v>378</v>
      </c>
      <c r="B299" s="134"/>
      <c r="C299" s="134"/>
      <c r="D299" s="136"/>
      <c r="E299" s="136"/>
    </row>
    <row r="300" spans="1:5">
      <c r="A300" s="144" t="s">
        <v>379</v>
      </c>
      <c r="B300" s="139"/>
      <c r="C300" s="134"/>
      <c r="D300" s="136"/>
      <c r="E300" s="136"/>
    </row>
    <row r="301" spans="1:5">
      <c r="A301" s="144" t="s">
        <v>380</v>
      </c>
      <c r="B301" s="139"/>
      <c r="C301" s="134"/>
      <c r="D301" s="136"/>
      <c r="E301" s="136"/>
    </row>
    <row r="302" spans="1:5">
      <c r="A302" s="144" t="s">
        <v>381</v>
      </c>
      <c r="B302" s="139"/>
      <c r="C302" s="134"/>
      <c r="D302" s="136"/>
      <c r="E302" s="136"/>
    </row>
    <row r="303" spans="1:5">
      <c r="A303" s="144" t="s">
        <v>382</v>
      </c>
      <c r="B303" s="134">
        <v>460</v>
      </c>
      <c r="C303" s="134">
        <v>624</v>
      </c>
      <c r="D303" s="136">
        <f t="shared" ref="D303:D360" si="9">C303/B303*100</f>
        <v>135.652173913043</v>
      </c>
      <c r="E303" s="136">
        <v>130.27139874739</v>
      </c>
    </row>
    <row r="304" spans="1:5">
      <c r="A304" s="144" t="s">
        <v>383</v>
      </c>
      <c r="B304" s="139">
        <v>460</v>
      </c>
      <c r="C304" s="134">
        <v>624</v>
      </c>
      <c r="D304" s="136">
        <f t="shared" si="9"/>
        <v>135.652173913043</v>
      </c>
      <c r="E304" s="136">
        <v>130.27139874739</v>
      </c>
    </row>
    <row r="305" spans="1:5">
      <c r="A305" s="144" t="s">
        <v>384</v>
      </c>
      <c r="B305" s="139"/>
      <c r="C305" s="134"/>
      <c r="D305" s="136"/>
      <c r="E305" s="136"/>
    </row>
    <row r="306" spans="1:5">
      <c r="A306" s="144" t="s">
        <v>385</v>
      </c>
      <c r="B306" s="139"/>
      <c r="C306" s="134"/>
      <c r="D306" s="136"/>
      <c r="E306" s="136"/>
    </row>
    <row r="307" spans="1:5">
      <c r="A307" s="144" t="s">
        <v>386</v>
      </c>
      <c r="B307" s="134">
        <v>810</v>
      </c>
      <c r="C307" s="134">
        <v>1143</v>
      </c>
      <c r="D307" s="136">
        <f t="shared" si="9"/>
        <v>141.111111111111</v>
      </c>
      <c r="E307" s="136">
        <v>165.173410404624</v>
      </c>
    </row>
    <row r="308" spans="1:5">
      <c r="A308" s="144" t="s">
        <v>387</v>
      </c>
      <c r="B308" s="139">
        <v>420</v>
      </c>
      <c r="C308" s="134">
        <v>339</v>
      </c>
      <c r="D308" s="136">
        <f t="shared" si="9"/>
        <v>80.7142857142857</v>
      </c>
      <c r="E308" s="136">
        <v>87.3711340206186</v>
      </c>
    </row>
    <row r="309" spans="1:5">
      <c r="A309" s="144" t="s">
        <v>388</v>
      </c>
      <c r="B309" s="139">
        <v>390</v>
      </c>
      <c r="C309" s="134">
        <v>804</v>
      </c>
      <c r="D309" s="136">
        <f t="shared" si="9"/>
        <v>206.153846153846</v>
      </c>
      <c r="E309" s="136">
        <v>264.473684210526</v>
      </c>
    </row>
    <row r="310" spans="1:5">
      <c r="A310" s="144" t="s">
        <v>389</v>
      </c>
      <c r="B310" s="139"/>
      <c r="C310" s="134"/>
      <c r="D310" s="136"/>
      <c r="E310" s="136"/>
    </row>
    <row r="311" spans="1:5">
      <c r="A311" s="144" t="s">
        <v>390</v>
      </c>
      <c r="B311" s="139"/>
      <c r="C311" s="134"/>
      <c r="D311" s="136"/>
      <c r="E311" s="136"/>
    </row>
    <row r="312" spans="1:5">
      <c r="A312" s="144" t="s">
        <v>391</v>
      </c>
      <c r="B312" s="139"/>
      <c r="C312" s="134"/>
      <c r="D312" s="136"/>
      <c r="E312" s="136"/>
    </row>
    <row r="313" spans="1:5">
      <c r="A313" s="144" t="s">
        <v>392</v>
      </c>
      <c r="B313" s="134"/>
      <c r="C313" s="134">
        <v>5147</v>
      </c>
      <c r="D313" s="136"/>
      <c r="E313" s="136">
        <v>167.928221859706</v>
      </c>
    </row>
    <row r="314" spans="1:5">
      <c r="A314" s="144" t="s">
        <v>393</v>
      </c>
      <c r="B314" s="139"/>
      <c r="C314" s="134">
        <v>378</v>
      </c>
      <c r="D314" s="136"/>
      <c r="E314" s="136">
        <v>21.7741935483871</v>
      </c>
    </row>
    <row r="315" spans="1:5">
      <c r="A315" s="144" t="s">
        <v>394</v>
      </c>
      <c r="B315" s="139"/>
      <c r="C315" s="134"/>
      <c r="D315" s="136"/>
      <c r="E315" s="136"/>
    </row>
    <row r="316" spans="1:5">
      <c r="A316" s="144" t="s">
        <v>395</v>
      </c>
      <c r="B316" s="139"/>
      <c r="C316" s="134"/>
      <c r="D316" s="136"/>
      <c r="E316" s="136"/>
    </row>
    <row r="317" spans="1:5">
      <c r="A317" s="144" t="s">
        <v>396</v>
      </c>
      <c r="B317" s="139"/>
      <c r="C317" s="134"/>
      <c r="D317" s="136"/>
      <c r="E317" s="136"/>
    </row>
    <row r="318" spans="1:5">
      <c r="A318" s="144" t="s">
        <v>397</v>
      </c>
      <c r="B318" s="139"/>
      <c r="C318" s="134"/>
      <c r="D318" s="136"/>
      <c r="E318" s="136"/>
    </row>
    <row r="319" spans="1:5">
      <c r="A319" s="144" t="s">
        <v>398</v>
      </c>
      <c r="B319" s="139"/>
      <c r="C319" s="134">
        <v>4769</v>
      </c>
      <c r="D319" s="136"/>
      <c r="E319" s="136">
        <v>358.841234010534</v>
      </c>
    </row>
    <row r="320" spans="1:5">
      <c r="A320" s="144" t="s">
        <v>399</v>
      </c>
      <c r="B320" s="134">
        <v>9980</v>
      </c>
      <c r="C320" s="134">
        <v>11122</v>
      </c>
      <c r="D320" s="136">
        <f t="shared" si="9"/>
        <v>111.442885771543</v>
      </c>
      <c r="E320" s="136">
        <v>207.190760059613</v>
      </c>
    </row>
    <row r="321" spans="1:5">
      <c r="A321" s="144" t="s">
        <v>400</v>
      </c>
      <c r="B321" s="139">
        <v>9980</v>
      </c>
      <c r="C321" s="134">
        <v>11122</v>
      </c>
      <c r="D321" s="136">
        <f t="shared" si="9"/>
        <v>111.442885771543</v>
      </c>
      <c r="E321" s="136">
        <v>207.190760059613</v>
      </c>
    </row>
    <row r="322" spans="1:5">
      <c r="A322" s="144" t="s">
        <v>159</v>
      </c>
      <c r="B322" s="134">
        <v>300</v>
      </c>
      <c r="C322" s="134">
        <v>1540</v>
      </c>
      <c r="D322" s="136">
        <f t="shared" si="9"/>
        <v>513.333333333333</v>
      </c>
      <c r="E322" s="136">
        <v>81.8278427205101</v>
      </c>
    </row>
    <row r="323" spans="1:5">
      <c r="A323" s="144" t="s">
        <v>401</v>
      </c>
      <c r="B323" s="139">
        <v>165</v>
      </c>
      <c r="C323" s="134">
        <v>124</v>
      </c>
      <c r="D323" s="136">
        <f t="shared" si="9"/>
        <v>75.1515151515151</v>
      </c>
      <c r="E323" s="136">
        <v>105.982905982906</v>
      </c>
    </row>
    <row r="324" spans="1:5">
      <c r="A324" s="144" t="s">
        <v>201</v>
      </c>
      <c r="B324" s="139">
        <v>165</v>
      </c>
      <c r="C324" s="134">
        <v>124</v>
      </c>
      <c r="D324" s="136">
        <f t="shared" si="9"/>
        <v>75.1515151515151</v>
      </c>
      <c r="E324" s="136">
        <v>105.982905982906</v>
      </c>
    </row>
    <row r="325" spans="1:5">
      <c r="A325" s="144" t="s">
        <v>202</v>
      </c>
      <c r="B325" s="139"/>
      <c r="C325" s="134"/>
      <c r="D325" s="136"/>
      <c r="E325" s="136"/>
    </row>
    <row r="326" spans="1:5">
      <c r="A326" s="144" t="s">
        <v>203</v>
      </c>
      <c r="B326" s="139"/>
      <c r="C326" s="134"/>
      <c r="D326" s="136"/>
      <c r="E326" s="136"/>
    </row>
    <row r="327" spans="1:5">
      <c r="A327" s="144" t="s">
        <v>402</v>
      </c>
      <c r="B327" s="139"/>
      <c r="C327" s="134"/>
      <c r="D327" s="136"/>
      <c r="E327" s="136"/>
    </row>
    <row r="328" spans="1:5">
      <c r="A328" s="144" t="s">
        <v>403</v>
      </c>
      <c r="B328" s="134"/>
      <c r="C328" s="134"/>
      <c r="D328" s="136"/>
      <c r="E328" s="136"/>
    </row>
    <row r="329" spans="1:5">
      <c r="A329" s="144" t="s">
        <v>404</v>
      </c>
      <c r="B329" s="139"/>
      <c r="C329" s="134"/>
      <c r="D329" s="136"/>
      <c r="E329" s="136"/>
    </row>
    <row r="330" spans="1:5">
      <c r="A330" s="144" t="s">
        <v>405</v>
      </c>
      <c r="B330" s="139"/>
      <c r="C330" s="134"/>
      <c r="D330" s="136"/>
      <c r="E330" s="136"/>
    </row>
    <row r="331" spans="1:5">
      <c r="A331" s="144" t="s">
        <v>406</v>
      </c>
      <c r="B331" s="139"/>
      <c r="C331" s="134"/>
      <c r="D331" s="136"/>
      <c r="E331" s="136"/>
    </row>
    <row r="332" spans="1:5">
      <c r="A332" s="144" t="s">
        <v>407</v>
      </c>
      <c r="B332" s="139"/>
      <c r="C332" s="134"/>
      <c r="D332" s="136"/>
      <c r="E332" s="136"/>
    </row>
    <row r="333" spans="1:5">
      <c r="A333" s="144" t="s">
        <v>408</v>
      </c>
      <c r="B333" s="139"/>
      <c r="C333" s="134"/>
      <c r="D333" s="136"/>
      <c r="E333" s="136"/>
    </row>
    <row r="334" spans="1:5">
      <c r="A334" s="144" t="s">
        <v>409</v>
      </c>
      <c r="B334" s="139"/>
      <c r="C334" s="134"/>
      <c r="D334" s="136"/>
      <c r="E334" s="136"/>
    </row>
    <row r="335" spans="1:5">
      <c r="A335" s="144" t="s">
        <v>410</v>
      </c>
      <c r="B335" s="139"/>
      <c r="C335" s="134"/>
      <c r="D335" s="136"/>
      <c r="E335" s="136"/>
    </row>
    <row r="336" spans="1:5">
      <c r="A336" s="144" t="s">
        <v>411</v>
      </c>
      <c r="B336" s="139"/>
      <c r="C336" s="134"/>
      <c r="D336" s="136"/>
      <c r="E336" s="136"/>
    </row>
    <row r="337" spans="1:5">
      <c r="A337" s="144" t="s">
        <v>412</v>
      </c>
      <c r="B337" s="134"/>
      <c r="C337" s="134"/>
      <c r="D337" s="136"/>
      <c r="E337" s="136"/>
    </row>
    <row r="338" spans="1:5">
      <c r="A338" s="144" t="s">
        <v>404</v>
      </c>
      <c r="B338" s="139"/>
      <c r="C338" s="134"/>
      <c r="D338" s="136"/>
      <c r="E338" s="136"/>
    </row>
    <row r="339" spans="1:5">
      <c r="A339" s="144" t="s">
        <v>413</v>
      </c>
      <c r="B339" s="139"/>
      <c r="C339" s="134"/>
      <c r="D339" s="136"/>
      <c r="E339" s="136"/>
    </row>
    <row r="340" spans="1:5">
      <c r="A340" s="144" t="s">
        <v>414</v>
      </c>
      <c r="B340" s="139"/>
      <c r="C340" s="134"/>
      <c r="D340" s="136"/>
      <c r="E340" s="136"/>
    </row>
    <row r="341" spans="1:5">
      <c r="A341" s="144" t="s">
        <v>415</v>
      </c>
      <c r="B341" s="139"/>
      <c r="C341" s="134"/>
      <c r="D341" s="136"/>
      <c r="E341" s="136"/>
    </row>
    <row r="342" spans="1:5">
      <c r="A342" s="144" t="s">
        <v>416</v>
      </c>
      <c r="B342" s="139"/>
      <c r="C342" s="134"/>
      <c r="D342" s="136"/>
      <c r="E342" s="136"/>
    </row>
    <row r="343" spans="1:5">
      <c r="A343" s="144" t="s">
        <v>417</v>
      </c>
      <c r="B343" s="134"/>
      <c r="C343" s="134">
        <v>426</v>
      </c>
      <c r="D343" s="136"/>
      <c r="E343" s="136">
        <v>92.8104575163399</v>
      </c>
    </row>
    <row r="344" spans="1:5">
      <c r="A344" s="144" t="s">
        <v>404</v>
      </c>
      <c r="B344" s="139"/>
      <c r="C344" s="134"/>
      <c r="D344" s="136"/>
      <c r="E344" s="136"/>
    </row>
    <row r="345" spans="1:5">
      <c r="A345" s="144" t="s">
        <v>418</v>
      </c>
      <c r="B345" s="139"/>
      <c r="C345" s="134">
        <v>426</v>
      </c>
      <c r="D345" s="136"/>
      <c r="E345" s="136">
        <v>92.8104575163399</v>
      </c>
    </row>
    <row r="346" spans="1:5">
      <c r="A346" s="144" t="s">
        <v>419</v>
      </c>
      <c r="B346" s="139"/>
      <c r="C346" s="134"/>
      <c r="D346" s="136"/>
      <c r="E346" s="136"/>
    </row>
    <row r="347" spans="1:5">
      <c r="A347" s="144" t="s">
        <v>420</v>
      </c>
      <c r="B347" s="139"/>
      <c r="C347" s="134"/>
      <c r="D347" s="136"/>
      <c r="E347" s="136"/>
    </row>
    <row r="348" spans="1:5">
      <c r="A348" s="144" t="s">
        <v>421</v>
      </c>
      <c r="B348" s="139"/>
      <c r="C348" s="134"/>
      <c r="D348" s="136"/>
      <c r="E348" s="136"/>
    </row>
    <row r="349" spans="1:5">
      <c r="A349" s="144" t="s">
        <v>422</v>
      </c>
      <c r="B349" s="134"/>
      <c r="C349" s="134">
        <v>2</v>
      </c>
      <c r="D349" s="136"/>
      <c r="E349" s="136">
        <v>18.1818181818182</v>
      </c>
    </row>
    <row r="350" spans="1:5">
      <c r="A350" s="144" t="s">
        <v>404</v>
      </c>
      <c r="B350" s="139"/>
      <c r="C350" s="134"/>
      <c r="D350" s="136"/>
      <c r="E350" s="136"/>
    </row>
    <row r="351" spans="1:5">
      <c r="A351" s="144" t="s">
        <v>423</v>
      </c>
      <c r="B351" s="139"/>
      <c r="C351" s="134">
        <v>2</v>
      </c>
      <c r="D351" s="136"/>
      <c r="E351" s="136">
        <v>200</v>
      </c>
    </row>
    <row r="352" spans="1:5">
      <c r="A352" s="144" t="s">
        <v>424</v>
      </c>
      <c r="B352" s="139"/>
      <c r="C352" s="134"/>
      <c r="D352" s="136"/>
      <c r="E352" s="136"/>
    </row>
    <row r="353" spans="1:5">
      <c r="A353" s="144" t="s">
        <v>425</v>
      </c>
      <c r="B353" s="139"/>
      <c r="C353" s="134"/>
      <c r="D353" s="136"/>
      <c r="E353" s="136"/>
    </row>
    <row r="354" spans="1:5">
      <c r="A354" s="144" t="s">
        <v>426</v>
      </c>
      <c r="B354" s="134"/>
      <c r="C354" s="134"/>
      <c r="D354" s="136"/>
      <c r="E354" s="136"/>
    </row>
    <row r="355" spans="1:5">
      <c r="A355" s="144" t="s">
        <v>427</v>
      </c>
      <c r="B355" s="139"/>
      <c r="C355" s="134"/>
      <c r="D355" s="136"/>
      <c r="E355" s="136"/>
    </row>
    <row r="356" spans="1:5">
      <c r="A356" s="144" t="s">
        <v>428</v>
      </c>
      <c r="B356" s="139"/>
      <c r="C356" s="134"/>
      <c r="D356" s="136"/>
      <c r="E356" s="136"/>
    </row>
    <row r="357" spans="1:5">
      <c r="A357" s="144" t="s">
        <v>429</v>
      </c>
      <c r="B357" s="139"/>
      <c r="C357" s="134"/>
      <c r="D357" s="136"/>
      <c r="E357" s="136"/>
    </row>
    <row r="358" spans="1:5">
      <c r="A358" s="144" t="s">
        <v>430</v>
      </c>
      <c r="B358" s="139"/>
      <c r="C358" s="134"/>
      <c r="D358" s="136"/>
      <c r="E358" s="136"/>
    </row>
    <row r="359" spans="1:5">
      <c r="A359" s="144" t="s">
        <v>431</v>
      </c>
      <c r="B359" s="134">
        <v>135</v>
      </c>
      <c r="C359" s="134">
        <v>83</v>
      </c>
      <c r="D359" s="136">
        <f t="shared" si="9"/>
        <v>61.4814814814815</v>
      </c>
      <c r="E359" s="136">
        <v>39.7129186602871</v>
      </c>
    </row>
    <row r="360" spans="1:5">
      <c r="A360" s="144" t="s">
        <v>404</v>
      </c>
      <c r="B360" s="139">
        <v>120</v>
      </c>
      <c r="C360" s="134">
        <v>83</v>
      </c>
      <c r="D360" s="136">
        <f t="shared" si="9"/>
        <v>69.1666666666667</v>
      </c>
      <c r="E360" s="136">
        <v>72.8070175438597</v>
      </c>
    </row>
    <row r="361" spans="1:5">
      <c r="A361" s="144" t="s">
        <v>432</v>
      </c>
      <c r="B361" s="139"/>
      <c r="C361" s="134"/>
      <c r="D361" s="136"/>
      <c r="E361" s="136"/>
    </row>
    <row r="362" spans="1:5">
      <c r="A362" s="144" t="s">
        <v>433</v>
      </c>
      <c r="B362" s="139"/>
      <c r="C362" s="134"/>
      <c r="D362" s="136"/>
      <c r="E362" s="136"/>
    </row>
    <row r="363" spans="1:5">
      <c r="A363" s="144" t="s">
        <v>434</v>
      </c>
      <c r="B363" s="139"/>
      <c r="C363" s="134"/>
      <c r="D363" s="136"/>
      <c r="E363" s="136"/>
    </row>
    <row r="364" spans="1:5">
      <c r="A364" s="144" t="s">
        <v>435</v>
      </c>
      <c r="B364" s="139"/>
      <c r="C364" s="134"/>
      <c r="D364" s="136"/>
      <c r="E364" s="136"/>
    </row>
    <row r="365" spans="1:5">
      <c r="A365" s="144" t="s">
        <v>436</v>
      </c>
      <c r="B365" s="139">
        <v>15</v>
      </c>
      <c r="C365" s="134"/>
      <c r="D365" s="136"/>
      <c r="E365" s="136"/>
    </row>
    <row r="366" spans="1:5">
      <c r="A366" s="144" t="s">
        <v>437</v>
      </c>
      <c r="B366" s="134"/>
      <c r="C366" s="134"/>
      <c r="D366" s="136"/>
      <c r="E366" s="136"/>
    </row>
    <row r="367" spans="1:5">
      <c r="A367" s="144" t="s">
        <v>438</v>
      </c>
      <c r="B367" s="139"/>
      <c r="C367" s="134"/>
      <c r="D367" s="136"/>
      <c r="E367" s="136"/>
    </row>
    <row r="368" spans="1:5">
      <c r="A368" s="144" t="s">
        <v>439</v>
      </c>
      <c r="B368" s="139"/>
      <c r="C368" s="134"/>
      <c r="D368" s="136"/>
      <c r="E368" s="136"/>
    </row>
    <row r="369" spans="1:5">
      <c r="A369" s="144" t="s">
        <v>440</v>
      </c>
      <c r="B369" s="139"/>
      <c r="C369" s="134"/>
      <c r="D369" s="136"/>
      <c r="E369" s="136"/>
    </row>
    <row r="370" spans="1:5">
      <c r="A370" s="144" t="s">
        <v>441</v>
      </c>
      <c r="B370" s="134"/>
      <c r="C370" s="134"/>
      <c r="D370" s="136"/>
      <c r="E370" s="136"/>
    </row>
    <row r="371" spans="1:5">
      <c r="A371" s="144" t="s">
        <v>442</v>
      </c>
      <c r="B371" s="139"/>
      <c r="C371" s="134"/>
      <c r="D371" s="136"/>
      <c r="E371" s="136"/>
    </row>
    <row r="372" spans="1:5">
      <c r="A372" s="144" t="s">
        <v>443</v>
      </c>
      <c r="B372" s="139"/>
      <c r="C372" s="134"/>
      <c r="D372" s="136"/>
      <c r="E372" s="136"/>
    </row>
    <row r="373" spans="1:5">
      <c r="A373" s="144" t="s">
        <v>444</v>
      </c>
      <c r="B373" s="134"/>
      <c r="C373" s="134">
        <v>905</v>
      </c>
      <c r="D373" s="136"/>
      <c r="E373" s="136">
        <v>83.3333333333333</v>
      </c>
    </row>
    <row r="374" spans="1:5">
      <c r="A374" s="144" t="s">
        <v>445</v>
      </c>
      <c r="B374" s="139"/>
      <c r="C374" s="134"/>
      <c r="D374" s="136"/>
      <c r="E374" s="136"/>
    </row>
    <row r="375" spans="1:5">
      <c r="A375" s="144" t="s">
        <v>446</v>
      </c>
      <c r="B375" s="139"/>
      <c r="C375" s="134"/>
      <c r="D375" s="136"/>
      <c r="E375" s="136"/>
    </row>
    <row r="376" spans="1:5">
      <c r="A376" s="144" t="s">
        <v>447</v>
      </c>
      <c r="B376" s="139"/>
      <c r="C376" s="134"/>
      <c r="D376" s="136"/>
      <c r="E376" s="136"/>
    </row>
    <row r="377" spans="1:5">
      <c r="A377" s="144" t="s">
        <v>448</v>
      </c>
      <c r="B377" s="139"/>
      <c r="C377" s="134">
        <v>905</v>
      </c>
      <c r="D377" s="136"/>
      <c r="E377" s="136">
        <v>83.3333333333333</v>
      </c>
    </row>
    <row r="378" spans="1:5">
      <c r="A378" s="144" t="s">
        <v>160</v>
      </c>
      <c r="B378" s="134">
        <v>2395</v>
      </c>
      <c r="C378" s="134">
        <v>1886</v>
      </c>
      <c r="D378" s="136">
        <f t="shared" ref="D378:D437" si="10">C378/B378*100</f>
        <v>78.7473903966597</v>
      </c>
      <c r="E378" s="136">
        <v>74.3397713835238</v>
      </c>
    </row>
    <row r="379" spans="1:5">
      <c r="A379" s="144" t="s">
        <v>449</v>
      </c>
      <c r="B379" s="134">
        <v>1685</v>
      </c>
      <c r="C379" s="134">
        <v>1279</v>
      </c>
      <c r="D379" s="136">
        <f t="shared" si="10"/>
        <v>75.9050445103857</v>
      </c>
      <c r="E379" s="136">
        <v>81.9346572709801</v>
      </c>
    </row>
    <row r="380" spans="1:5">
      <c r="A380" s="144" t="s">
        <v>201</v>
      </c>
      <c r="B380" s="137">
        <v>145</v>
      </c>
      <c r="C380" s="134">
        <v>99</v>
      </c>
      <c r="D380" s="136">
        <f t="shared" si="10"/>
        <v>68.2758620689655</v>
      </c>
      <c r="E380" s="136">
        <v>93.3962264150943</v>
      </c>
    </row>
    <row r="381" spans="1:5">
      <c r="A381" s="144" t="s">
        <v>202</v>
      </c>
      <c r="B381" s="137"/>
      <c r="C381" s="134"/>
      <c r="D381" s="136"/>
      <c r="E381" s="136"/>
    </row>
    <row r="382" spans="1:5">
      <c r="A382" s="144" t="s">
        <v>203</v>
      </c>
      <c r="B382" s="137"/>
      <c r="C382" s="134"/>
      <c r="D382" s="136"/>
      <c r="E382" s="136"/>
    </row>
    <row r="383" spans="1:5">
      <c r="A383" s="144" t="s">
        <v>450</v>
      </c>
      <c r="B383" s="137">
        <v>120</v>
      </c>
      <c r="C383" s="134">
        <v>96</v>
      </c>
      <c r="D383" s="136">
        <f t="shared" si="10"/>
        <v>80</v>
      </c>
      <c r="E383" s="136">
        <v>96.969696969697</v>
      </c>
    </row>
    <row r="384" spans="1:5">
      <c r="A384" s="144" t="s">
        <v>451</v>
      </c>
      <c r="B384" s="139"/>
      <c r="C384" s="134"/>
      <c r="D384" s="136"/>
      <c r="E384" s="136"/>
    </row>
    <row r="385" spans="1:5">
      <c r="A385" s="144" t="s">
        <v>452</v>
      </c>
      <c r="B385" s="139"/>
      <c r="C385" s="134"/>
      <c r="D385" s="136"/>
      <c r="E385" s="136"/>
    </row>
    <row r="386" spans="1:5">
      <c r="A386" s="144" t="s">
        <v>453</v>
      </c>
      <c r="B386" s="139"/>
      <c r="C386" s="134"/>
      <c r="D386" s="136"/>
      <c r="E386" s="136"/>
    </row>
    <row r="387" spans="1:5">
      <c r="A387" s="144" t="s">
        <v>454</v>
      </c>
      <c r="B387" s="139"/>
      <c r="C387" s="134"/>
      <c r="D387" s="136"/>
      <c r="E387" s="136"/>
    </row>
    <row r="388" spans="1:5">
      <c r="A388" s="144" t="s">
        <v>455</v>
      </c>
      <c r="B388" s="139">
        <v>1250</v>
      </c>
      <c r="C388" s="134">
        <v>1017</v>
      </c>
      <c r="D388" s="136">
        <f t="shared" si="10"/>
        <v>81.36</v>
      </c>
      <c r="E388" s="136">
        <v>86.4795918367347</v>
      </c>
    </row>
    <row r="389" spans="1:5">
      <c r="A389" s="144" t="s">
        <v>456</v>
      </c>
      <c r="B389" s="139"/>
      <c r="C389" s="134"/>
      <c r="D389" s="136"/>
      <c r="E389" s="136"/>
    </row>
    <row r="390" spans="1:5">
      <c r="A390" s="144" t="s">
        <v>457</v>
      </c>
      <c r="B390" s="139"/>
      <c r="C390" s="134">
        <v>2</v>
      </c>
      <c r="D390" s="136"/>
      <c r="E390" s="136">
        <v>100</v>
      </c>
    </row>
    <row r="391" spans="1:5">
      <c r="A391" s="144" t="s">
        <v>458</v>
      </c>
      <c r="B391" s="139">
        <v>95</v>
      </c>
      <c r="C391" s="134">
        <v>60</v>
      </c>
      <c r="D391" s="136">
        <f t="shared" si="10"/>
        <v>63.1578947368421</v>
      </c>
      <c r="E391" s="136">
        <v>98.3606557377049</v>
      </c>
    </row>
    <row r="392" spans="1:5">
      <c r="A392" s="144" t="s">
        <v>459</v>
      </c>
      <c r="B392" s="139">
        <v>75</v>
      </c>
      <c r="C392" s="134">
        <v>5</v>
      </c>
      <c r="D392" s="136">
        <f t="shared" si="10"/>
        <v>6.66666666666667</v>
      </c>
      <c r="E392" s="136">
        <v>5.26315789473684</v>
      </c>
    </row>
    <row r="393" spans="1:5">
      <c r="A393" s="144" t="s">
        <v>460</v>
      </c>
      <c r="B393" s="134">
        <v>60</v>
      </c>
      <c r="C393" s="134">
        <v>52</v>
      </c>
      <c r="D393" s="136">
        <f t="shared" si="10"/>
        <v>86.6666666666667</v>
      </c>
      <c r="E393" s="136">
        <v>72.2222222222222</v>
      </c>
    </row>
    <row r="394" spans="1:5">
      <c r="A394" s="144" t="s">
        <v>201</v>
      </c>
      <c r="B394" s="139"/>
      <c r="C394" s="134"/>
      <c r="D394" s="136"/>
      <c r="E394" s="136"/>
    </row>
    <row r="395" spans="1:5">
      <c r="A395" s="144" t="s">
        <v>202</v>
      </c>
      <c r="B395" s="139"/>
      <c r="C395" s="134"/>
      <c r="D395" s="136"/>
      <c r="E395" s="136"/>
    </row>
    <row r="396" spans="1:5">
      <c r="A396" s="144" t="s">
        <v>203</v>
      </c>
      <c r="B396" s="139"/>
      <c r="C396" s="134"/>
      <c r="D396" s="136"/>
      <c r="E396" s="136"/>
    </row>
    <row r="397" spans="1:5">
      <c r="A397" s="144" t="s">
        <v>461</v>
      </c>
      <c r="B397" s="139"/>
      <c r="C397" s="134"/>
      <c r="D397" s="136"/>
      <c r="E397" s="136"/>
    </row>
    <row r="398" spans="1:5">
      <c r="A398" s="144" t="s">
        <v>462</v>
      </c>
      <c r="B398" s="139"/>
      <c r="C398" s="134"/>
      <c r="D398" s="136"/>
      <c r="E398" s="136"/>
    </row>
    <row r="399" spans="1:5">
      <c r="A399" s="144" t="s">
        <v>463</v>
      </c>
      <c r="B399" s="139"/>
      <c r="C399" s="134"/>
      <c r="D399" s="136"/>
      <c r="E399" s="136"/>
    </row>
    <row r="400" spans="1:5">
      <c r="A400" s="144" t="s">
        <v>464</v>
      </c>
      <c r="B400" s="139">
        <v>60</v>
      </c>
      <c r="C400" s="134">
        <v>52</v>
      </c>
      <c r="D400" s="136">
        <f t="shared" si="10"/>
        <v>86.6666666666667</v>
      </c>
      <c r="E400" s="136">
        <v>72.2222222222222</v>
      </c>
    </row>
    <row r="401" spans="1:5">
      <c r="A401" s="144" t="s">
        <v>465</v>
      </c>
      <c r="B401" s="134">
        <v>65</v>
      </c>
      <c r="C401" s="134">
        <v>56</v>
      </c>
      <c r="D401" s="136">
        <f t="shared" si="10"/>
        <v>86.1538461538462</v>
      </c>
      <c r="E401" s="136">
        <v>91.8032786885246</v>
      </c>
    </row>
    <row r="402" spans="1:5">
      <c r="A402" s="144" t="s">
        <v>201</v>
      </c>
      <c r="B402" s="139"/>
      <c r="C402" s="134"/>
      <c r="D402" s="136"/>
      <c r="E402" s="136"/>
    </row>
    <row r="403" spans="1:5">
      <c r="A403" s="144" t="s">
        <v>202</v>
      </c>
      <c r="B403" s="139"/>
      <c r="C403" s="134"/>
      <c r="D403" s="136"/>
      <c r="E403" s="136"/>
    </row>
    <row r="404" spans="1:5">
      <c r="A404" s="144" t="s">
        <v>203</v>
      </c>
      <c r="B404" s="139"/>
      <c r="C404" s="134"/>
      <c r="D404" s="136"/>
      <c r="E404" s="136"/>
    </row>
    <row r="405" spans="1:5">
      <c r="A405" s="144" t="s">
        <v>466</v>
      </c>
      <c r="B405" s="139"/>
      <c r="C405" s="134"/>
      <c r="D405" s="136"/>
      <c r="E405" s="136"/>
    </row>
    <row r="406" spans="1:5">
      <c r="A406" s="144" t="s">
        <v>467</v>
      </c>
      <c r="B406" s="139"/>
      <c r="C406" s="134"/>
      <c r="D406" s="136"/>
      <c r="E406" s="136"/>
    </row>
    <row r="407" spans="1:5">
      <c r="A407" s="144" t="s">
        <v>468</v>
      </c>
      <c r="B407" s="139"/>
      <c r="C407" s="134"/>
      <c r="D407" s="136"/>
      <c r="E407" s="136"/>
    </row>
    <row r="408" spans="1:5">
      <c r="A408" s="144" t="s">
        <v>469</v>
      </c>
      <c r="B408" s="139"/>
      <c r="C408" s="134"/>
      <c r="D408" s="136"/>
      <c r="E408" s="136"/>
    </row>
    <row r="409" spans="1:5">
      <c r="A409" s="144" t="s">
        <v>470</v>
      </c>
      <c r="B409" s="139"/>
      <c r="C409" s="134">
        <v>11</v>
      </c>
      <c r="D409" s="136"/>
      <c r="E409" s="136"/>
    </row>
    <row r="410" spans="1:5">
      <c r="A410" s="144" t="s">
        <v>471</v>
      </c>
      <c r="B410" s="139"/>
      <c r="C410" s="134"/>
      <c r="D410" s="136"/>
      <c r="E410" s="136"/>
    </row>
    <row r="411" spans="1:5">
      <c r="A411" s="144" t="s">
        <v>472</v>
      </c>
      <c r="B411" s="139">
        <v>65</v>
      </c>
      <c r="C411" s="134">
        <v>45</v>
      </c>
      <c r="D411" s="136">
        <f t="shared" si="10"/>
        <v>69.2307692307692</v>
      </c>
      <c r="E411" s="136">
        <v>97.8260869565217</v>
      </c>
    </row>
    <row r="412" spans="1:5">
      <c r="A412" s="144" t="s">
        <v>473</v>
      </c>
      <c r="B412" s="134">
        <v>585</v>
      </c>
      <c r="C412" s="134">
        <v>452</v>
      </c>
      <c r="D412" s="136">
        <f t="shared" si="10"/>
        <v>77.2649572649573</v>
      </c>
      <c r="E412" s="136">
        <v>96.7880085653105</v>
      </c>
    </row>
    <row r="413" spans="1:5">
      <c r="A413" s="144" t="s">
        <v>201</v>
      </c>
      <c r="B413" s="139">
        <v>155</v>
      </c>
      <c r="C413" s="134">
        <v>97</v>
      </c>
      <c r="D413" s="136">
        <f t="shared" si="10"/>
        <v>62.5806451612903</v>
      </c>
      <c r="E413" s="136">
        <v>86.6071428571429</v>
      </c>
    </row>
    <row r="414" spans="1:5">
      <c r="A414" s="144" t="s">
        <v>202</v>
      </c>
      <c r="B414" s="139"/>
      <c r="C414" s="134"/>
      <c r="D414" s="136"/>
      <c r="E414" s="136"/>
    </row>
    <row r="415" spans="1:5">
      <c r="A415" s="144" t="s">
        <v>203</v>
      </c>
      <c r="B415" s="139"/>
      <c r="C415" s="134"/>
      <c r="D415" s="136"/>
      <c r="E415" s="136"/>
    </row>
    <row r="416" spans="1:5">
      <c r="A416" s="144" t="s">
        <v>474</v>
      </c>
      <c r="B416" s="139">
        <v>110</v>
      </c>
      <c r="C416" s="134">
        <v>84</v>
      </c>
      <c r="D416" s="136">
        <f t="shared" si="10"/>
        <v>76.3636363636364</v>
      </c>
      <c r="E416" s="136">
        <v>95.4545454545455</v>
      </c>
    </row>
    <row r="417" spans="1:5">
      <c r="A417" s="144" t="s">
        <v>475</v>
      </c>
      <c r="B417" s="139">
        <v>260</v>
      </c>
      <c r="C417" s="134">
        <v>251</v>
      </c>
      <c r="D417" s="136">
        <f t="shared" si="10"/>
        <v>96.5384615384615</v>
      </c>
      <c r="E417" s="136">
        <v>102.032520325203</v>
      </c>
    </row>
    <row r="418" spans="1:5">
      <c r="A418" s="144" t="s">
        <v>476</v>
      </c>
      <c r="B418" s="139"/>
      <c r="C418" s="134"/>
      <c r="D418" s="136"/>
      <c r="E418" s="136"/>
    </row>
    <row r="419" spans="1:5">
      <c r="A419" s="144" t="s">
        <v>477</v>
      </c>
      <c r="B419" s="139"/>
      <c r="C419" s="134"/>
      <c r="D419" s="136"/>
      <c r="E419" s="136"/>
    </row>
    <row r="420" spans="1:5">
      <c r="A420" s="144" t="s">
        <v>478</v>
      </c>
      <c r="B420" s="139"/>
      <c r="C420" s="134"/>
      <c r="D420" s="136"/>
      <c r="E420" s="136"/>
    </row>
    <row r="421" spans="1:5">
      <c r="A421" s="144" t="s">
        <v>479</v>
      </c>
      <c r="B421" s="139"/>
      <c r="C421" s="134"/>
      <c r="D421" s="136"/>
      <c r="E421" s="136"/>
    </row>
    <row r="422" spans="1:5">
      <c r="A422" s="144" t="s">
        <v>480</v>
      </c>
      <c r="B422" s="139">
        <v>60</v>
      </c>
      <c r="C422" s="134">
        <v>20</v>
      </c>
      <c r="D422" s="136">
        <f t="shared" si="10"/>
        <v>33.3333333333333</v>
      </c>
      <c r="E422" s="136">
        <v>95.2380952380952</v>
      </c>
    </row>
    <row r="423" spans="1:5">
      <c r="A423" s="144" t="s">
        <v>481</v>
      </c>
      <c r="B423" s="134"/>
      <c r="C423" s="134">
        <v>47</v>
      </c>
      <c r="D423" s="136"/>
      <c r="E423" s="136">
        <v>12.5</v>
      </c>
    </row>
    <row r="424" spans="1:5">
      <c r="A424" s="144" t="s">
        <v>482</v>
      </c>
      <c r="B424" s="139"/>
      <c r="C424" s="134"/>
      <c r="D424" s="136"/>
      <c r="E424" s="136"/>
    </row>
    <row r="425" spans="1:5">
      <c r="A425" s="144" t="s">
        <v>483</v>
      </c>
      <c r="B425" s="139"/>
      <c r="C425" s="134">
        <v>40</v>
      </c>
      <c r="D425" s="136"/>
      <c r="E425" s="136">
        <v>400</v>
      </c>
    </row>
    <row r="426" spans="1:5">
      <c r="A426" s="144" t="s">
        <v>484</v>
      </c>
      <c r="B426" s="139"/>
      <c r="C426" s="134">
        <v>7</v>
      </c>
      <c r="D426" s="136"/>
      <c r="E426" s="136">
        <v>1.91256830601093</v>
      </c>
    </row>
    <row r="427" spans="1:5">
      <c r="A427" s="144" t="s">
        <v>161</v>
      </c>
      <c r="B427" s="134">
        <v>54654</v>
      </c>
      <c r="C427" s="134">
        <v>57842</v>
      </c>
      <c r="D427" s="136">
        <f t="shared" si="10"/>
        <v>105.833058879496</v>
      </c>
      <c r="E427" s="136">
        <v>87.7897005479078</v>
      </c>
    </row>
    <row r="428" spans="1:5">
      <c r="A428" s="144" t="s">
        <v>485</v>
      </c>
      <c r="B428" s="134">
        <v>1110</v>
      </c>
      <c r="C428" s="134">
        <v>1408</v>
      </c>
      <c r="D428" s="136">
        <f t="shared" si="10"/>
        <v>126.846846846847</v>
      </c>
      <c r="E428" s="136">
        <v>136.699029126214</v>
      </c>
    </row>
    <row r="429" spans="1:5">
      <c r="A429" s="144" t="s">
        <v>201</v>
      </c>
      <c r="B429" s="137">
        <v>1060</v>
      </c>
      <c r="C429" s="134">
        <v>875</v>
      </c>
      <c r="D429" s="136">
        <f t="shared" si="10"/>
        <v>82.5471698113208</v>
      </c>
      <c r="E429" s="136">
        <v>147.058823529412</v>
      </c>
    </row>
    <row r="430" spans="1:5">
      <c r="A430" s="144" t="s">
        <v>202</v>
      </c>
      <c r="B430" s="139"/>
      <c r="C430" s="134">
        <v>343</v>
      </c>
      <c r="D430" s="136"/>
      <c r="E430" s="136">
        <v>1491.30434782609</v>
      </c>
    </row>
    <row r="431" spans="1:5">
      <c r="A431" s="144" t="s">
        <v>203</v>
      </c>
      <c r="B431" s="139"/>
      <c r="C431" s="134"/>
      <c r="D431" s="136"/>
      <c r="E431" s="136"/>
    </row>
    <row r="432" spans="1:5">
      <c r="A432" s="144" t="s">
        <v>486</v>
      </c>
      <c r="B432" s="139"/>
      <c r="C432" s="134"/>
      <c r="D432" s="136"/>
      <c r="E432" s="136"/>
    </row>
    <row r="433" spans="1:5">
      <c r="A433" s="144" t="s">
        <v>487</v>
      </c>
      <c r="B433" s="139"/>
      <c r="C433" s="134"/>
      <c r="D433" s="136"/>
      <c r="E433" s="136"/>
    </row>
    <row r="434" spans="1:5">
      <c r="A434" s="144" t="s">
        <v>488</v>
      </c>
      <c r="B434" s="139"/>
      <c r="C434" s="134"/>
      <c r="D434" s="136"/>
      <c r="E434" s="136"/>
    </row>
    <row r="435" spans="1:5">
      <c r="A435" s="144" t="s">
        <v>489</v>
      </c>
      <c r="B435" s="139"/>
      <c r="C435" s="134">
        <v>2</v>
      </c>
      <c r="D435" s="136"/>
      <c r="E435" s="136">
        <v>25</v>
      </c>
    </row>
    <row r="436" spans="1:5">
      <c r="A436" s="144" t="s">
        <v>244</v>
      </c>
      <c r="B436" s="139"/>
      <c r="C436" s="134"/>
      <c r="D436" s="136"/>
      <c r="E436" s="136"/>
    </row>
    <row r="437" spans="1:5">
      <c r="A437" s="144" t="s">
        <v>490</v>
      </c>
      <c r="B437" s="139">
        <v>50</v>
      </c>
      <c r="C437" s="134">
        <v>188</v>
      </c>
      <c r="D437" s="136">
        <f t="shared" si="10"/>
        <v>376</v>
      </c>
      <c r="E437" s="136">
        <v>46.5346534653465</v>
      </c>
    </row>
    <row r="438" spans="1:5">
      <c r="A438" s="144" t="s">
        <v>491</v>
      </c>
      <c r="B438" s="139"/>
      <c r="C438" s="134"/>
      <c r="D438" s="136"/>
      <c r="E438" s="136"/>
    </row>
    <row r="439" spans="1:5">
      <c r="A439" s="144" t="s">
        <v>492</v>
      </c>
      <c r="B439" s="139"/>
      <c r="C439" s="134"/>
      <c r="D439" s="136"/>
      <c r="E439" s="136"/>
    </row>
    <row r="440" spans="1:5">
      <c r="A440" s="144" t="s">
        <v>493</v>
      </c>
      <c r="B440" s="139"/>
      <c r="C440" s="134"/>
      <c r="D440" s="136"/>
      <c r="E440" s="136"/>
    </row>
    <row r="441" spans="1:5">
      <c r="A441" s="144" t="s">
        <v>494</v>
      </c>
      <c r="B441" s="139"/>
      <c r="C441" s="134"/>
      <c r="D441" s="136"/>
      <c r="E441" s="136"/>
    </row>
    <row r="442" spans="1:5">
      <c r="A442" s="144" t="s">
        <v>495</v>
      </c>
      <c r="B442" s="134">
        <v>1909</v>
      </c>
      <c r="C442" s="134">
        <v>4388</v>
      </c>
      <c r="D442" s="136">
        <f t="shared" ref="D442:D500" si="11">C442/B442*100</f>
        <v>229.858564693557</v>
      </c>
      <c r="E442" s="136">
        <v>208.258186995729</v>
      </c>
    </row>
    <row r="443" spans="1:5">
      <c r="A443" s="144" t="s">
        <v>201</v>
      </c>
      <c r="B443" s="139">
        <v>875</v>
      </c>
      <c r="C443" s="134">
        <v>679</v>
      </c>
      <c r="D443" s="136">
        <f t="shared" si="11"/>
        <v>77.6</v>
      </c>
      <c r="E443" s="136">
        <v>91.0187667560322</v>
      </c>
    </row>
    <row r="444" spans="1:5">
      <c r="A444" s="144" t="s">
        <v>202</v>
      </c>
      <c r="B444" s="139"/>
      <c r="C444" s="134">
        <v>75</v>
      </c>
      <c r="D444" s="136"/>
      <c r="E444" s="136">
        <v>92.5925925925926</v>
      </c>
    </row>
    <row r="445" spans="1:5">
      <c r="A445" s="144" t="s">
        <v>203</v>
      </c>
      <c r="B445" s="139"/>
      <c r="C445" s="134"/>
      <c r="D445" s="136"/>
      <c r="E445" s="136"/>
    </row>
    <row r="446" spans="1:5">
      <c r="A446" s="144" t="s">
        <v>496</v>
      </c>
      <c r="B446" s="139">
        <v>5</v>
      </c>
      <c r="C446" s="134">
        <v>205</v>
      </c>
      <c r="D446" s="136">
        <f t="shared" si="11"/>
        <v>4100</v>
      </c>
      <c r="E446" s="136">
        <v>5125</v>
      </c>
    </row>
    <row r="447" spans="1:5">
      <c r="A447" s="144" t="s">
        <v>497</v>
      </c>
      <c r="B447" s="139">
        <v>620</v>
      </c>
      <c r="C447" s="134">
        <v>771</v>
      </c>
      <c r="D447" s="136">
        <f t="shared" si="11"/>
        <v>124.354838709677</v>
      </c>
      <c r="E447" s="136">
        <v>101.849405548217</v>
      </c>
    </row>
    <row r="448" spans="1:5">
      <c r="A448" s="144" t="s">
        <v>498</v>
      </c>
      <c r="B448" s="139"/>
      <c r="C448" s="134"/>
      <c r="D448" s="136"/>
      <c r="E448" s="136"/>
    </row>
    <row r="449" spans="1:5">
      <c r="A449" s="144" t="s">
        <v>499</v>
      </c>
      <c r="B449" s="139"/>
      <c r="C449" s="134"/>
      <c r="D449" s="136"/>
      <c r="E449" s="136"/>
    </row>
    <row r="450" spans="1:5">
      <c r="A450" s="144" t="s">
        <v>500</v>
      </c>
      <c r="B450" s="139"/>
      <c r="C450" s="134">
        <v>83</v>
      </c>
      <c r="D450" s="136"/>
      <c r="E450" s="136"/>
    </row>
    <row r="451" spans="1:5">
      <c r="A451" s="144" t="s">
        <v>501</v>
      </c>
      <c r="B451" s="139"/>
      <c r="C451" s="134"/>
      <c r="D451" s="136"/>
      <c r="E451" s="136"/>
    </row>
    <row r="452" spans="1:5">
      <c r="A452" s="144" t="s">
        <v>502</v>
      </c>
      <c r="B452" s="139">
        <v>409</v>
      </c>
      <c r="C452" s="134">
        <v>2575</v>
      </c>
      <c r="D452" s="136">
        <f t="shared" si="11"/>
        <v>629.58435207824</v>
      </c>
      <c r="E452" s="136">
        <v>509.90099009901</v>
      </c>
    </row>
    <row r="453" spans="1:5">
      <c r="A453" s="144" t="s">
        <v>503</v>
      </c>
      <c r="B453" s="134"/>
      <c r="C453" s="134"/>
      <c r="D453" s="136"/>
      <c r="E453" s="136"/>
    </row>
    <row r="454" spans="1:5">
      <c r="A454" s="144" t="s">
        <v>504</v>
      </c>
      <c r="B454" s="137"/>
      <c r="C454" s="134"/>
      <c r="D454" s="136"/>
      <c r="E454" s="136"/>
    </row>
    <row r="455" spans="1:5">
      <c r="A455" s="144" t="s">
        <v>505</v>
      </c>
      <c r="B455" s="134">
        <v>36215</v>
      </c>
      <c r="C455" s="134">
        <v>16520</v>
      </c>
      <c r="D455" s="136">
        <f t="shared" si="11"/>
        <v>45.6164572690874</v>
      </c>
      <c r="E455" s="136">
        <v>64.4657769452899</v>
      </c>
    </row>
    <row r="456" spans="1:5">
      <c r="A456" s="144" t="s">
        <v>506</v>
      </c>
      <c r="B456" s="137">
        <v>1140</v>
      </c>
      <c r="C456" s="134">
        <v>3214</v>
      </c>
      <c r="D456" s="136">
        <f t="shared" si="11"/>
        <v>281.929824561404</v>
      </c>
      <c r="E456" s="136">
        <v>131.613431613432</v>
      </c>
    </row>
    <row r="457" spans="1:5">
      <c r="A457" s="144" t="s">
        <v>507</v>
      </c>
      <c r="B457" s="137">
        <v>2700</v>
      </c>
      <c r="C457" s="134">
        <v>2574</v>
      </c>
      <c r="D457" s="136">
        <f t="shared" si="11"/>
        <v>95.3333333333333</v>
      </c>
      <c r="E457" s="136">
        <v>182.423812898653</v>
      </c>
    </row>
    <row r="458" spans="1:5">
      <c r="A458" s="144" t="s">
        <v>508</v>
      </c>
      <c r="B458" s="137">
        <v>100</v>
      </c>
      <c r="C458" s="134">
        <v>128</v>
      </c>
      <c r="D458" s="136">
        <f t="shared" si="11"/>
        <v>128</v>
      </c>
      <c r="E458" s="136">
        <v>156.09756097561</v>
      </c>
    </row>
    <row r="459" spans="1:5">
      <c r="A459" s="144" t="s">
        <v>509</v>
      </c>
      <c r="B459" s="137"/>
      <c r="C459" s="134"/>
      <c r="D459" s="136"/>
      <c r="E459" s="136"/>
    </row>
    <row r="460" spans="1:5">
      <c r="A460" s="144" t="s">
        <v>510</v>
      </c>
      <c r="B460" s="137">
        <v>21735</v>
      </c>
      <c r="C460" s="134">
        <v>9794</v>
      </c>
      <c r="D460" s="136">
        <f t="shared" si="11"/>
        <v>45.0609615827007</v>
      </c>
      <c r="E460" s="136">
        <v>46.6003711281344</v>
      </c>
    </row>
    <row r="461" spans="1:5">
      <c r="A461" s="144" t="s">
        <v>511</v>
      </c>
      <c r="B461" s="137">
        <v>8690</v>
      </c>
      <c r="C461" s="134"/>
      <c r="D461" s="136"/>
      <c r="E461" s="136"/>
    </row>
    <row r="462" spans="1:5">
      <c r="A462" s="144" t="s">
        <v>512</v>
      </c>
      <c r="B462" s="137">
        <v>1800</v>
      </c>
      <c r="C462" s="134">
        <v>767</v>
      </c>
      <c r="D462" s="136">
        <f t="shared" si="11"/>
        <v>42.6111111111111</v>
      </c>
      <c r="E462" s="136">
        <v>122.133757961783</v>
      </c>
    </row>
    <row r="463" spans="1:5">
      <c r="A463" s="144" t="s">
        <v>513</v>
      </c>
      <c r="B463" s="137">
        <v>50</v>
      </c>
      <c r="C463" s="134">
        <v>43</v>
      </c>
      <c r="D463" s="136">
        <f t="shared" si="11"/>
        <v>86</v>
      </c>
      <c r="E463" s="136">
        <v>110.25641025641</v>
      </c>
    </row>
    <row r="464" spans="1:5">
      <c r="A464" s="144" t="s">
        <v>514</v>
      </c>
      <c r="B464" s="134"/>
      <c r="C464" s="134"/>
      <c r="D464" s="136"/>
      <c r="E464" s="136"/>
    </row>
    <row r="465" spans="1:5">
      <c r="A465" s="144" t="s">
        <v>515</v>
      </c>
      <c r="B465" s="137"/>
      <c r="C465" s="134"/>
      <c r="D465" s="136"/>
      <c r="E465" s="136"/>
    </row>
    <row r="466" spans="1:5">
      <c r="A466" s="144" t="s">
        <v>516</v>
      </c>
      <c r="B466" s="137"/>
      <c r="C466" s="134"/>
      <c r="D466" s="136"/>
      <c r="E466" s="136"/>
    </row>
    <row r="467" spans="1:5">
      <c r="A467" s="144" t="s">
        <v>517</v>
      </c>
      <c r="B467" s="137"/>
      <c r="C467" s="134"/>
      <c r="D467" s="136"/>
      <c r="E467" s="136"/>
    </row>
    <row r="468" spans="1:5">
      <c r="A468" s="144" t="s">
        <v>518</v>
      </c>
      <c r="B468" s="134">
        <v>130</v>
      </c>
      <c r="C468" s="134">
        <v>1256</v>
      </c>
      <c r="D468" s="136">
        <f t="shared" si="11"/>
        <v>966.153846153846</v>
      </c>
      <c r="E468" s="136">
        <v>167.243675099867</v>
      </c>
    </row>
    <row r="469" spans="1:5">
      <c r="A469" s="144" t="s">
        <v>519</v>
      </c>
      <c r="B469" s="137"/>
      <c r="C469" s="134">
        <v>7</v>
      </c>
      <c r="D469" s="136"/>
      <c r="E469" s="136"/>
    </row>
    <row r="470" spans="1:5">
      <c r="A470" s="144" t="s">
        <v>520</v>
      </c>
      <c r="B470" s="137"/>
      <c r="C470" s="134"/>
      <c r="D470" s="136"/>
      <c r="E470" s="136"/>
    </row>
    <row r="471" spans="1:5">
      <c r="A471" s="144" t="s">
        <v>521</v>
      </c>
      <c r="B471" s="139"/>
      <c r="C471" s="134"/>
      <c r="D471" s="136"/>
      <c r="E471" s="136"/>
    </row>
    <row r="472" spans="1:5">
      <c r="A472" s="144" t="s">
        <v>522</v>
      </c>
      <c r="B472" s="139"/>
      <c r="C472" s="134"/>
      <c r="D472" s="136"/>
      <c r="E472" s="136"/>
    </row>
    <row r="473" spans="1:5">
      <c r="A473" s="144" t="s">
        <v>523</v>
      </c>
      <c r="B473" s="139"/>
      <c r="C473" s="134"/>
      <c r="D473" s="136"/>
      <c r="E473" s="136"/>
    </row>
    <row r="474" spans="1:5">
      <c r="A474" s="144" t="s">
        <v>524</v>
      </c>
      <c r="B474" s="139"/>
      <c r="C474" s="134">
        <v>16</v>
      </c>
      <c r="D474" s="136"/>
      <c r="E474" s="136">
        <v>114.285714285714</v>
      </c>
    </row>
    <row r="475" spans="1:5">
      <c r="A475" s="144" t="s">
        <v>525</v>
      </c>
      <c r="B475" s="139"/>
      <c r="C475" s="134"/>
      <c r="D475" s="136"/>
      <c r="E475" s="136"/>
    </row>
    <row r="476" spans="1:5">
      <c r="A476" s="144" t="s">
        <v>526</v>
      </c>
      <c r="B476" s="139"/>
      <c r="C476" s="134"/>
      <c r="D476" s="136"/>
      <c r="E476" s="136"/>
    </row>
    <row r="477" spans="1:5">
      <c r="A477" s="144" t="s">
        <v>527</v>
      </c>
      <c r="B477" s="139">
        <v>130</v>
      </c>
      <c r="C477" s="134">
        <v>1233</v>
      </c>
      <c r="D477" s="136">
        <f t="shared" si="11"/>
        <v>948.461538461538</v>
      </c>
      <c r="E477" s="136">
        <v>167.29986431479</v>
      </c>
    </row>
    <row r="478" spans="1:5">
      <c r="A478" s="144" t="s">
        <v>528</v>
      </c>
      <c r="B478" s="134">
        <v>1310</v>
      </c>
      <c r="C478" s="134">
        <v>3884</v>
      </c>
      <c r="D478" s="136">
        <f t="shared" si="11"/>
        <v>296.488549618321</v>
      </c>
      <c r="E478" s="136">
        <v>93.7032569360675</v>
      </c>
    </row>
    <row r="479" spans="1:5">
      <c r="A479" s="144" t="s">
        <v>529</v>
      </c>
      <c r="B479" s="139">
        <v>525</v>
      </c>
      <c r="C479" s="134">
        <v>1091</v>
      </c>
      <c r="D479" s="136">
        <f t="shared" si="11"/>
        <v>207.809523809524</v>
      </c>
      <c r="E479" s="136">
        <v>69.7124600638978</v>
      </c>
    </row>
    <row r="480" spans="1:5">
      <c r="A480" s="144" t="s">
        <v>530</v>
      </c>
      <c r="B480" s="139">
        <v>85</v>
      </c>
      <c r="C480" s="134">
        <v>550</v>
      </c>
      <c r="D480" s="136">
        <f t="shared" si="11"/>
        <v>647.058823529412</v>
      </c>
      <c r="E480" s="136">
        <v>92.2818791946309</v>
      </c>
    </row>
    <row r="481" spans="1:5">
      <c r="A481" s="144" t="s">
        <v>531</v>
      </c>
      <c r="B481" s="139">
        <v>700</v>
      </c>
      <c r="C481" s="134">
        <v>496</v>
      </c>
      <c r="D481" s="136">
        <f t="shared" si="11"/>
        <v>70.8571428571428</v>
      </c>
      <c r="E481" s="136">
        <v>63.265306122449</v>
      </c>
    </row>
    <row r="482" spans="1:5">
      <c r="A482" s="144" t="s">
        <v>532</v>
      </c>
      <c r="B482" s="139"/>
      <c r="C482" s="134"/>
      <c r="D482" s="136"/>
      <c r="E482" s="136"/>
    </row>
    <row r="483" spans="1:5">
      <c r="A483" s="144" t="s">
        <v>533</v>
      </c>
      <c r="B483" s="139"/>
      <c r="C483" s="134">
        <v>278</v>
      </c>
      <c r="D483" s="136"/>
      <c r="E483" s="136">
        <v>83.4834834834835</v>
      </c>
    </row>
    <row r="484" spans="1:5">
      <c r="A484" s="144" t="s">
        <v>534</v>
      </c>
      <c r="B484" s="139"/>
      <c r="C484" s="134"/>
      <c r="D484" s="136"/>
      <c r="E484" s="136"/>
    </row>
    <row r="485" spans="1:5">
      <c r="A485" s="144" t="s">
        <v>535</v>
      </c>
      <c r="B485" s="139"/>
      <c r="C485" s="134">
        <v>1469</v>
      </c>
      <c r="D485" s="136"/>
      <c r="E485" s="136">
        <v>170.023148148148</v>
      </c>
    </row>
    <row r="486" spans="1:5">
      <c r="A486" s="144" t="s">
        <v>536</v>
      </c>
      <c r="B486" s="134">
        <v>120</v>
      </c>
      <c r="C486" s="134">
        <v>381</v>
      </c>
      <c r="D486" s="136">
        <f t="shared" si="11"/>
        <v>317.5</v>
      </c>
      <c r="E486" s="136">
        <v>89.018691588785</v>
      </c>
    </row>
    <row r="487" spans="1:5">
      <c r="A487" s="144" t="s">
        <v>537</v>
      </c>
      <c r="B487" s="139">
        <v>100</v>
      </c>
      <c r="C487" s="134">
        <v>244</v>
      </c>
      <c r="D487" s="136">
        <f t="shared" si="11"/>
        <v>244</v>
      </c>
      <c r="E487" s="136">
        <v>93.8461538461538</v>
      </c>
    </row>
    <row r="488" spans="1:5">
      <c r="A488" s="144" t="s">
        <v>538</v>
      </c>
      <c r="B488" s="139">
        <v>20</v>
      </c>
      <c r="C488" s="134">
        <v>105</v>
      </c>
      <c r="D488" s="136">
        <f t="shared" si="11"/>
        <v>525</v>
      </c>
      <c r="E488" s="136">
        <v>82.6771653543307</v>
      </c>
    </row>
    <row r="489" spans="1:5">
      <c r="A489" s="144" t="s">
        <v>539</v>
      </c>
      <c r="B489" s="139"/>
      <c r="C489" s="134">
        <v>3</v>
      </c>
      <c r="D489" s="136"/>
      <c r="E489" s="136">
        <v>150</v>
      </c>
    </row>
    <row r="490" spans="1:5">
      <c r="A490" s="144" t="s">
        <v>540</v>
      </c>
      <c r="B490" s="139"/>
      <c r="C490" s="134">
        <v>29</v>
      </c>
      <c r="D490" s="136"/>
      <c r="E490" s="136">
        <v>74.3589743589744</v>
      </c>
    </row>
    <row r="491" spans="1:5">
      <c r="A491" s="144" t="s">
        <v>541</v>
      </c>
      <c r="B491" s="139"/>
      <c r="C491" s="134"/>
      <c r="D491" s="136"/>
      <c r="E491" s="136"/>
    </row>
    <row r="492" spans="1:5">
      <c r="A492" s="144" t="s">
        <v>542</v>
      </c>
      <c r="B492" s="134">
        <v>50</v>
      </c>
      <c r="C492" s="134">
        <v>1739</v>
      </c>
      <c r="D492" s="136">
        <f t="shared" si="11"/>
        <v>3478</v>
      </c>
      <c r="E492" s="136">
        <v>190.470974808324</v>
      </c>
    </row>
    <row r="493" spans="1:5">
      <c r="A493" s="144" t="s">
        <v>543</v>
      </c>
      <c r="B493" s="139">
        <v>50</v>
      </c>
      <c r="C493" s="134">
        <v>414</v>
      </c>
      <c r="D493" s="136">
        <f t="shared" si="11"/>
        <v>828</v>
      </c>
      <c r="E493" s="136">
        <v>103.241895261845</v>
      </c>
    </row>
    <row r="494" spans="1:5">
      <c r="A494" s="144" t="s">
        <v>544</v>
      </c>
      <c r="B494" s="139"/>
      <c r="C494" s="134"/>
      <c r="D494" s="136"/>
      <c r="E494" s="136"/>
    </row>
    <row r="495" spans="1:5">
      <c r="A495" s="144" t="s">
        <v>545</v>
      </c>
      <c r="B495" s="139"/>
      <c r="C495" s="134"/>
      <c r="D495" s="136"/>
      <c r="E495" s="136"/>
    </row>
    <row r="496" spans="1:5">
      <c r="A496" s="144" t="s">
        <v>546</v>
      </c>
      <c r="B496" s="139"/>
      <c r="C496" s="134">
        <v>1325</v>
      </c>
      <c r="D496" s="136"/>
      <c r="E496" s="136">
        <v>301.136363636364</v>
      </c>
    </row>
    <row r="497" spans="1:5">
      <c r="A497" s="144" t="s">
        <v>547</v>
      </c>
      <c r="B497" s="139"/>
      <c r="C497" s="134"/>
      <c r="D497" s="136"/>
      <c r="E497" s="136"/>
    </row>
    <row r="498" spans="1:5">
      <c r="A498" s="144" t="s">
        <v>548</v>
      </c>
      <c r="B498" s="139"/>
      <c r="C498" s="134"/>
      <c r="D498" s="136"/>
      <c r="E498" s="136"/>
    </row>
    <row r="499" spans="1:5">
      <c r="A499" s="144" t="s">
        <v>549</v>
      </c>
      <c r="B499" s="134">
        <v>825</v>
      </c>
      <c r="C499" s="134">
        <v>1134</v>
      </c>
      <c r="D499" s="136">
        <f t="shared" si="11"/>
        <v>137.454545454545</v>
      </c>
      <c r="E499" s="136">
        <v>77.9917469050894</v>
      </c>
    </row>
    <row r="500" spans="1:5">
      <c r="A500" s="144" t="s">
        <v>201</v>
      </c>
      <c r="B500" s="139">
        <v>225</v>
      </c>
      <c r="C500" s="134">
        <v>167</v>
      </c>
      <c r="D500" s="136">
        <f t="shared" si="11"/>
        <v>74.2222222222222</v>
      </c>
      <c r="E500" s="136">
        <v>120.143884892086</v>
      </c>
    </row>
    <row r="501" spans="1:5">
      <c r="A501" s="144" t="s">
        <v>202</v>
      </c>
      <c r="B501" s="139"/>
      <c r="C501" s="134">
        <v>51</v>
      </c>
      <c r="D501" s="136"/>
      <c r="E501" s="136">
        <v>392.307692307692</v>
      </c>
    </row>
    <row r="502" spans="1:5">
      <c r="A502" s="144" t="s">
        <v>203</v>
      </c>
      <c r="B502" s="139"/>
      <c r="C502" s="134"/>
      <c r="D502" s="136"/>
      <c r="E502" s="136"/>
    </row>
    <row r="503" spans="1:5">
      <c r="A503" s="144" t="s">
        <v>550</v>
      </c>
      <c r="B503" s="139"/>
      <c r="C503" s="134">
        <v>18</v>
      </c>
      <c r="D503" s="136"/>
      <c r="E503" s="136">
        <v>2.98507462686567</v>
      </c>
    </row>
    <row r="504" spans="1:5">
      <c r="A504" s="144" t="s">
        <v>551</v>
      </c>
      <c r="B504" s="139"/>
      <c r="C504" s="134">
        <v>64</v>
      </c>
      <c r="D504" s="136"/>
      <c r="E504" s="136">
        <v>164.102564102564</v>
      </c>
    </row>
    <row r="505" spans="1:5">
      <c r="A505" s="144" t="s">
        <v>552</v>
      </c>
      <c r="B505" s="139"/>
      <c r="C505" s="134"/>
      <c r="D505" s="136"/>
      <c r="E505" s="136"/>
    </row>
    <row r="506" spans="1:5">
      <c r="A506" s="144" t="s">
        <v>553</v>
      </c>
      <c r="B506" s="139">
        <v>600</v>
      </c>
      <c r="C506" s="134">
        <v>482</v>
      </c>
      <c r="D506" s="136">
        <f t="shared" ref="D506:D552" si="12">C506/B506*100</f>
        <v>80.3333333333333</v>
      </c>
      <c r="E506" s="136">
        <v>89.9253731343284</v>
      </c>
    </row>
    <row r="507" spans="1:5">
      <c r="A507" s="144" t="s">
        <v>554</v>
      </c>
      <c r="B507" s="139"/>
      <c r="C507" s="134">
        <v>352</v>
      </c>
      <c r="D507" s="136"/>
      <c r="E507" s="136">
        <v>283.870967741935</v>
      </c>
    </row>
    <row r="508" spans="1:5">
      <c r="A508" s="144" t="s">
        <v>555</v>
      </c>
      <c r="B508" s="134">
        <v>335</v>
      </c>
      <c r="C508" s="134">
        <v>425</v>
      </c>
      <c r="D508" s="136">
        <f t="shared" si="12"/>
        <v>126.865671641791</v>
      </c>
      <c r="E508" s="136">
        <v>62.4082232011747</v>
      </c>
    </row>
    <row r="509" spans="1:5">
      <c r="A509" s="144" t="s">
        <v>556</v>
      </c>
      <c r="B509" s="139"/>
      <c r="C509" s="134">
        <v>350</v>
      </c>
      <c r="D509" s="136"/>
      <c r="E509" s="136">
        <v>137.254901960784</v>
      </c>
    </row>
    <row r="510" spans="1:5">
      <c r="A510" s="144" t="s">
        <v>557</v>
      </c>
      <c r="B510" s="139"/>
      <c r="C510" s="134">
        <v>75</v>
      </c>
      <c r="D510" s="136"/>
      <c r="E510" s="136">
        <v>22.3214285714286</v>
      </c>
    </row>
    <row r="511" spans="1:5">
      <c r="A511" s="144" t="s">
        <v>558</v>
      </c>
      <c r="B511" s="139"/>
      <c r="C511" s="134"/>
      <c r="D511" s="136"/>
      <c r="E511" s="136"/>
    </row>
    <row r="512" spans="1:5">
      <c r="A512" s="144" t="s">
        <v>559</v>
      </c>
      <c r="B512" s="139">
        <v>335</v>
      </c>
      <c r="C512" s="134"/>
      <c r="D512" s="136"/>
      <c r="E512" s="136"/>
    </row>
    <row r="513" spans="1:5">
      <c r="A513" s="144" t="s">
        <v>560</v>
      </c>
      <c r="B513" s="134">
        <v>90</v>
      </c>
      <c r="C513" s="134">
        <v>90</v>
      </c>
      <c r="D513" s="136">
        <f t="shared" si="12"/>
        <v>100</v>
      </c>
      <c r="E513" s="136">
        <v>86.5384615384615</v>
      </c>
    </row>
    <row r="514" spans="1:5">
      <c r="A514" s="144" t="s">
        <v>201</v>
      </c>
      <c r="B514" s="139">
        <v>90</v>
      </c>
      <c r="C514" s="134">
        <v>60</v>
      </c>
      <c r="D514" s="136">
        <f t="shared" si="12"/>
        <v>66.6666666666667</v>
      </c>
      <c r="E514" s="136">
        <v>75</v>
      </c>
    </row>
    <row r="515" spans="1:5">
      <c r="A515" s="144" t="s">
        <v>202</v>
      </c>
      <c r="B515" s="139"/>
      <c r="C515" s="134">
        <v>30</v>
      </c>
      <c r="D515" s="136"/>
      <c r="E515" s="136">
        <v>125</v>
      </c>
    </row>
    <row r="516" spans="1:5">
      <c r="A516" s="144" t="s">
        <v>203</v>
      </c>
      <c r="B516" s="139"/>
      <c r="C516" s="134"/>
      <c r="D516" s="136"/>
      <c r="E516" s="136"/>
    </row>
    <row r="517" spans="1:5">
      <c r="A517" s="144" t="s">
        <v>561</v>
      </c>
      <c r="B517" s="139"/>
      <c r="C517" s="134"/>
      <c r="D517" s="136"/>
      <c r="E517" s="136"/>
    </row>
    <row r="518" spans="1:5">
      <c r="A518" s="144" t="s">
        <v>562</v>
      </c>
      <c r="B518" s="134">
        <v>2050</v>
      </c>
      <c r="C518" s="134">
        <v>12486</v>
      </c>
      <c r="D518" s="136">
        <f t="shared" si="12"/>
        <v>609.073170731707</v>
      </c>
      <c r="E518" s="136">
        <v>83.568703567365</v>
      </c>
    </row>
    <row r="519" spans="1:5">
      <c r="A519" s="144" t="s">
        <v>563</v>
      </c>
      <c r="B519" s="139">
        <v>705</v>
      </c>
      <c r="C519" s="134">
        <v>3521</v>
      </c>
      <c r="D519" s="136">
        <f t="shared" si="12"/>
        <v>499.432624113475</v>
      </c>
      <c r="E519" s="136">
        <v>61.7719298245614</v>
      </c>
    </row>
    <row r="520" spans="1:5">
      <c r="A520" s="144" t="s">
        <v>564</v>
      </c>
      <c r="B520" s="139">
        <v>1345</v>
      </c>
      <c r="C520" s="134">
        <v>8965</v>
      </c>
      <c r="D520" s="136">
        <f t="shared" si="12"/>
        <v>666.542750929368</v>
      </c>
      <c r="E520" s="136">
        <v>97.0133102478087</v>
      </c>
    </row>
    <row r="521" spans="1:5">
      <c r="A521" s="144" t="s">
        <v>565</v>
      </c>
      <c r="B521" s="134">
        <v>440</v>
      </c>
      <c r="C521" s="134">
        <v>450</v>
      </c>
      <c r="D521" s="136">
        <f t="shared" si="12"/>
        <v>102.272727272727</v>
      </c>
      <c r="E521" s="136">
        <v>206.422018348624</v>
      </c>
    </row>
    <row r="522" spans="1:5">
      <c r="A522" s="144" t="s">
        <v>566</v>
      </c>
      <c r="B522" s="139">
        <v>440</v>
      </c>
      <c r="C522" s="134">
        <v>450</v>
      </c>
      <c r="D522" s="136">
        <f t="shared" si="12"/>
        <v>102.272727272727</v>
      </c>
      <c r="E522" s="136">
        <v>227.272727272727</v>
      </c>
    </row>
    <row r="523" spans="1:5">
      <c r="A523" s="144" t="s">
        <v>567</v>
      </c>
      <c r="B523" s="139"/>
      <c r="C523" s="134"/>
      <c r="D523" s="136"/>
      <c r="E523" s="136"/>
    </row>
    <row r="524" spans="1:5">
      <c r="A524" s="144" t="s">
        <v>568</v>
      </c>
      <c r="B524" s="134">
        <v>1050</v>
      </c>
      <c r="C524" s="134">
        <v>1050</v>
      </c>
      <c r="D524" s="136">
        <f t="shared" si="12"/>
        <v>100</v>
      </c>
      <c r="E524" s="136">
        <v>90.9878682842288</v>
      </c>
    </row>
    <row r="525" spans="1:5">
      <c r="A525" s="144" t="s">
        <v>569</v>
      </c>
      <c r="B525" s="139"/>
      <c r="C525" s="134"/>
      <c r="D525" s="136"/>
      <c r="E525" s="136"/>
    </row>
    <row r="526" spans="1:5">
      <c r="A526" s="144" t="s">
        <v>570</v>
      </c>
      <c r="B526" s="139">
        <v>1050</v>
      </c>
      <c r="C526" s="134">
        <v>1050</v>
      </c>
      <c r="D526" s="136">
        <f t="shared" si="12"/>
        <v>100</v>
      </c>
      <c r="E526" s="136">
        <v>91.1458333333333</v>
      </c>
    </row>
    <row r="527" spans="1:5">
      <c r="A527" s="144" t="s">
        <v>571</v>
      </c>
      <c r="B527" s="134"/>
      <c r="C527" s="134"/>
      <c r="D527" s="136"/>
      <c r="E527" s="136"/>
    </row>
    <row r="528" spans="1:5">
      <c r="A528" s="144" t="s">
        <v>572</v>
      </c>
      <c r="B528" s="139"/>
      <c r="C528" s="134"/>
      <c r="D528" s="136"/>
      <c r="E528" s="136"/>
    </row>
    <row r="529" spans="1:5">
      <c r="A529" s="144" t="s">
        <v>573</v>
      </c>
      <c r="B529" s="139"/>
      <c r="C529" s="134"/>
      <c r="D529" s="136"/>
      <c r="E529" s="136"/>
    </row>
    <row r="530" spans="1:5">
      <c r="A530" s="144" t="s">
        <v>574</v>
      </c>
      <c r="B530" s="134">
        <v>80</v>
      </c>
      <c r="C530" s="134">
        <v>80</v>
      </c>
      <c r="D530" s="136">
        <f t="shared" si="12"/>
        <v>100</v>
      </c>
      <c r="E530" s="136">
        <v>2.66311584553928</v>
      </c>
    </row>
    <row r="531" spans="1:5">
      <c r="A531" s="144" t="s">
        <v>575</v>
      </c>
      <c r="B531" s="139"/>
      <c r="C531" s="134"/>
      <c r="D531" s="136"/>
      <c r="E531" s="136"/>
    </row>
    <row r="532" spans="1:5">
      <c r="A532" s="144" t="s">
        <v>576</v>
      </c>
      <c r="B532" s="139">
        <v>80</v>
      </c>
      <c r="C532" s="134">
        <v>80</v>
      </c>
      <c r="D532" s="136">
        <f t="shared" si="12"/>
        <v>100</v>
      </c>
      <c r="E532" s="136">
        <v>2.66311584553928</v>
      </c>
    </row>
    <row r="533" spans="1:5">
      <c r="A533" s="144" t="s">
        <v>577</v>
      </c>
      <c r="B533" s="134">
        <v>7480</v>
      </c>
      <c r="C533" s="134">
        <v>10792</v>
      </c>
      <c r="D533" s="136">
        <f t="shared" si="12"/>
        <v>144.27807486631</v>
      </c>
      <c r="E533" s="136">
        <v>123.196347031963</v>
      </c>
    </row>
    <row r="534" spans="1:5">
      <c r="A534" s="144" t="s">
        <v>578</v>
      </c>
      <c r="B534" s="139"/>
      <c r="C534" s="134"/>
      <c r="D534" s="136"/>
      <c r="E534" s="136"/>
    </row>
    <row r="535" spans="1:5">
      <c r="A535" s="144" t="s">
        <v>579</v>
      </c>
      <c r="B535" s="139">
        <v>7480</v>
      </c>
      <c r="C535" s="134">
        <v>10792</v>
      </c>
      <c r="D535" s="136">
        <f t="shared" si="12"/>
        <v>144.27807486631</v>
      </c>
      <c r="E535" s="136">
        <v>123.196347031963</v>
      </c>
    </row>
    <row r="536" spans="1:5">
      <c r="A536" s="144" t="s">
        <v>580</v>
      </c>
      <c r="B536" s="139"/>
      <c r="C536" s="134"/>
      <c r="D536" s="136"/>
      <c r="E536" s="136"/>
    </row>
    <row r="537" spans="1:5">
      <c r="A537" s="144" t="s">
        <v>581</v>
      </c>
      <c r="B537" s="134">
        <v>1450</v>
      </c>
      <c r="C537" s="134">
        <v>1544</v>
      </c>
      <c r="D537" s="136">
        <f t="shared" si="12"/>
        <v>106.48275862069</v>
      </c>
      <c r="E537" s="136">
        <v>285.925925925926</v>
      </c>
    </row>
    <row r="538" spans="1:5">
      <c r="A538" s="144" t="s">
        <v>582</v>
      </c>
      <c r="B538" s="139"/>
      <c r="C538" s="134"/>
      <c r="D538" s="136"/>
      <c r="E538" s="136"/>
    </row>
    <row r="539" spans="1:5">
      <c r="A539" s="144" t="s">
        <v>583</v>
      </c>
      <c r="B539" s="139"/>
      <c r="C539" s="134"/>
      <c r="D539" s="136"/>
      <c r="E539" s="136"/>
    </row>
    <row r="540" spans="1:5">
      <c r="A540" s="144" t="s">
        <v>584</v>
      </c>
      <c r="B540" s="139"/>
      <c r="C540" s="134"/>
      <c r="D540" s="136"/>
      <c r="E540" s="136"/>
    </row>
    <row r="541" spans="1:5">
      <c r="A541" s="144" t="s">
        <v>585</v>
      </c>
      <c r="B541" s="139">
        <v>1450</v>
      </c>
      <c r="C541" s="134">
        <v>1544</v>
      </c>
      <c r="D541" s="136">
        <f t="shared" si="12"/>
        <v>106.48275862069</v>
      </c>
      <c r="E541" s="136"/>
    </row>
    <row r="542" spans="1:5">
      <c r="A542" s="144" t="s">
        <v>586</v>
      </c>
      <c r="B542" s="134">
        <v>10</v>
      </c>
      <c r="C542" s="134">
        <v>215</v>
      </c>
      <c r="D542" s="136">
        <f t="shared" si="12"/>
        <v>2150</v>
      </c>
      <c r="E542" s="136">
        <v>693.548387096774</v>
      </c>
    </row>
    <row r="543" spans="1:5">
      <c r="A543" s="144" t="s">
        <v>587</v>
      </c>
      <c r="B543" s="139">
        <v>10</v>
      </c>
      <c r="C543" s="134">
        <v>215</v>
      </c>
      <c r="D543" s="136">
        <f t="shared" si="12"/>
        <v>2150</v>
      </c>
      <c r="E543" s="136">
        <v>693.548387096774</v>
      </c>
    </row>
    <row r="544" spans="1:5">
      <c r="A544" s="144" t="s">
        <v>162</v>
      </c>
      <c r="B544" s="134">
        <v>43406</v>
      </c>
      <c r="C544" s="134">
        <v>54792</v>
      </c>
      <c r="D544" s="136">
        <f t="shared" si="12"/>
        <v>126.231396581118</v>
      </c>
      <c r="E544" s="136">
        <v>73.6976609681628</v>
      </c>
    </row>
    <row r="545" spans="1:5">
      <c r="A545" s="144" t="s">
        <v>588</v>
      </c>
      <c r="B545" s="134">
        <v>735</v>
      </c>
      <c r="C545" s="134">
        <v>469</v>
      </c>
      <c r="D545" s="136">
        <f t="shared" si="12"/>
        <v>63.8095238095238</v>
      </c>
      <c r="E545" s="136">
        <v>53.7844036697248</v>
      </c>
    </row>
    <row r="546" spans="1:5">
      <c r="A546" s="144" t="s">
        <v>201</v>
      </c>
      <c r="B546" s="137">
        <v>735</v>
      </c>
      <c r="C546" s="134">
        <v>443</v>
      </c>
      <c r="D546" s="136">
        <f t="shared" si="12"/>
        <v>60.2721088435374</v>
      </c>
      <c r="E546" s="136">
        <v>60.5191256830601</v>
      </c>
    </row>
    <row r="547" spans="1:5">
      <c r="A547" s="144" t="s">
        <v>202</v>
      </c>
      <c r="B547" s="137"/>
      <c r="C547" s="134">
        <v>6</v>
      </c>
      <c r="D547" s="136"/>
      <c r="E547" s="136">
        <v>14.6341463414634</v>
      </c>
    </row>
    <row r="548" spans="1:5">
      <c r="A548" s="144" t="s">
        <v>203</v>
      </c>
      <c r="B548" s="137"/>
      <c r="C548" s="134"/>
      <c r="D548" s="136"/>
      <c r="E548" s="136"/>
    </row>
    <row r="549" spans="1:5">
      <c r="A549" s="144" t="s">
        <v>589</v>
      </c>
      <c r="B549" s="137"/>
      <c r="C549" s="134">
        <v>20</v>
      </c>
      <c r="D549" s="136"/>
      <c r="E549" s="136">
        <v>20.2020202020202</v>
      </c>
    </row>
    <row r="550" spans="1:5">
      <c r="A550" s="144" t="s">
        <v>590</v>
      </c>
      <c r="B550" s="134">
        <v>1041</v>
      </c>
      <c r="C550" s="134">
        <v>378</v>
      </c>
      <c r="D550" s="136">
        <f t="shared" si="12"/>
        <v>36.3112391930836</v>
      </c>
      <c r="E550" s="136">
        <v>24.1687979539642</v>
      </c>
    </row>
    <row r="551" spans="1:5">
      <c r="A551" s="144" t="s">
        <v>591</v>
      </c>
      <c r="B551" s="137">
        <v>795</v>
      </c>
      <c r="C551" s="134"/>
      <c r="D551" s="136"/>
      <c r="E551" s="136"/>
    </row>
    <row r="552" spans="1:5">
      <c r="A552" s="144" t="s">
        <v>592</v>
      </c>
      <c r="B552" s="137">
        <v>246</v>
      </c>
      <c r="C552" s="134">
        <v>10</v>
      </c>
      <c r="D552" s="136">
        <f t="shared" si="12"/>
        <v>4.0650406504065</v>
      </c>
      <c r="E552" s="136">
        <v>3.67647058823529</v>
      </c>
    </row>
    <row r="553" spans="1:5">
      <c r="A553" s="144" t="s">
        <v>593</v>
      </c>
      <c r="B553" s="137"/>
      <c r="C553" s="134"/>
      <c r="D553" s="136"/>
      <c r="E553" s="136"/>
    </row>
    <row r="554" spans="1:5">
      <c r="A554" s="144" t="s">
        <v>594</v>
      </c>
      <c r="B554" s="137"/>
      <c r="C554" s="134"/>
      <c r="D554" s="136"/>
      <c r="E554" s="136"/>
    </row>
    <row r="555" spans="1:5">
      <c r="A555" s="144" t="s">
        <v>595</v>
      </c>
      <c r="B555" s="137"/>
      <c r="C555" s="134"/>
      <c r="D555" s="136"/>
      <c r="E555" s="136"/>
    </row>
    <row r="556" spans="1:5">
      <c r="A556" s="144" t="s">
        <v>596</v>
      </c>
      <c r="B556" s="137"/>
      <c r="C556" s="134"/>
      <c r="D556" s="136"/>
      <c r="E556" s="136"/>
    </row>
    <row r="557" spans="1:5">
      <c r="A557" s="144" t="s">
        <v>597</v>
      </c>
      <c r="B557" s="138"/>
      <c r="C557" s="134"/>
      <c r="D557" s="136"/>
      <c r="E557" s="136"/>
    </row>
    <row r="558" spans="1:5">
      <c r="A558" s="144" t="s">
        <v>598</v>
      </c>
      <c r="B558" s="138"/>
      <c r="C558" s="134"/>
      <c r="D558" s="136"/>
      <c r="E558" s="136"/>
    </row>
    <row r="559" spans="1:5">
      <c r="A559" s="144" t="s">
        <v>599</v>
      </c>
      <c r="B559" s="138"/>
      <c r="C559" s="134"/>
      <c r="D559" s="136"/>
      <c r="E559" s="136"/>
    </row>
    <row r="560" spans="1:5">
      <c r="A560" s="144" t="s">
        <v>600</v>
      </c>
      <c r="B560" s="138"/>
      <c r="C560" s="134"/>
      <c r="D560" s="136"/>
      <c r="E560" s="136"/>
    </row>
    <row r="561" spans="1:5">
      <c r="A561" s="144" t="s">
        <v>601</v>
      </c>
      <c r="B561" s="138"/>
      <c r="C561" s="134"/>
      <c r="D561" s="136"/>
      <c r="E561" s="136"/>
    </row>
    <row r="562" spans="1:5">
      <c r="A562" s="144" t="s">
        <v>602</v>
      </c>
      <c r="B562" s="138"/>
      <c r="C562" s="134">
        <v>368</v>
      </c>
      <c r="D562" s="136"/>
      <c r="E562" s="136">
        <v>118.709677419355</v>
      </c>
    </row>
    <row r="563" spans="1:5">
      <c r="A563" s="144" t="s">
        <v>603</v>
      </c>
      <c r="B563" s="134">
        <v>4550</v>
      </c>
      <c r="C563" s="134">
        <v>5429</v>
      </c>
      <c r="D563" s="136">
        <f t="shared" ref="D563:D618" si="13">C563/B563*100</f>
        <v>119.318681318681</v>
      </c>
      <c r="E563" s="136">
        <v>127.621062529384</v>
      </c>
    </row>
    <row r="564" spans="1:5">
      <c r="A564" s="144" t="s">
        <v>604</v>
      </c>
      <c r="B564" s="138"/>
      <c r="C564" s="134"/>
      <c r="D564" s="136"/>
      <c r="E564" s="136"/>
    </row>
    <row r="565" spans="1:5">
      <c r="A565" s="144" t="s">
        <v>605</v>
      </c>
      <c r="B565" s="138">
        <v>4510</v>
      </c>
      <c r="C565" s="134">
        <v>3283</v>
      </c>
      <c r="D565" s="136">
        <f t="shared" si="13"/>
        <v>72.7937915742794</v>
      </c>
      <c r="E565" s="136">
        <v>94.994212962963</v>
      </c>
    </row>
    <row r="566" spans="1:5">
      <c r="A566" s="144" t="s">
        <v>606</v>
      </c>
      <c r="B566" s="138">
        <v>40</v>
      </c>
      <c r="C566" s="134">
        <v>2146</v>
      </c>
      <c r="D566" s="136">
        <f t="shared" si="13"/>
        <v>5365</v>
      </c>
      <c r="E566" s="136">
        <v>268.922305764411</v>
      </c>
    </row>
    <row r="567" spans="1:5">
      <c r="A567" s="144" t="s">
        <v>607</v>
      </c>
      <c r="B567" s="134">
        <v>1725</v>
      </c>
      <c r="C567" s="134">
        <v>2476</v>
      </c>
      <c r="D567" s="136">
        <f t="shared" si="13"/>
        <v>143.536231884058</v>
      </c>
      <c r="E567" s="136">
        <v>37.5777811504022</v>
      </c>
    </row>
    <row r="568" spans="1:5">
      <c r="A568" s="144" t="s">
        <v>608</v>
      </c>
      <c r="B568" s="138">
        <v>500</v>
      </c>
      <c r="C568" s="134">
        <v>509</v>
      </c>
      <c r="D568" s="136">
        <f t="shared" si="13"/>
        <v>101.8</v>
      </c>
      <c r="E568" s="136">
        <v>130.179028132992</v>
      </c>
    </row>
    <row r="569" spans="1:5">
      <c r="A569" s="144" t="s">
        <v>609</v>
      </c>
      <c r="B569" s="138">
        <v>200</v>
      </c>
      <c r="C569" s="134">
        <v>182</v>
      </c>
      <c r="D569" s="136">
        <f t="shared" si="13"/>
        <v>91</v>
      </c>
      <c r="E569" s="136">
        <v>122.972972972973</v>
      </c>
    </row>
    <row r="570" spans="1:5">
      <c r="A570" s="144" t="s">
        <v>610</v>
      </c>
      <c r="B570" s="138">
        <v>800</v>
      </c>
      <c r="C570" s="134">
        <v>640</v>
      </c>
      <c r="D570" s="136">
        <f t="shared" si="13"/>
        <v>80</v>
      </c>
      <c r="E570" s="136">
        <v>98.310291858679</v>
      </c>
    </row>
    <row r="571" spans="1:5">
      <c r="A571" s="144" t="s">
        <v>611</v>
      </c>
      <c r="B571" s="138"/>
      <c r="C571" s="134"/>
      <c r="D571" s="136"/>
      <c r="E571" s="136"/>
    </row>
    <row r="572" spans="1:5">
      <c r="A572" s="144" t="s">
        <v>612</v>
      </c>
      <c r="B572" s="138"/>
      <c r="C572" s="134"/>
      <c r="D572" s="136"/>
      <c r="E572" s="136"/>
    </row>
    <row r="573" spans="1:5">
      <c r="A573" s="144" t="s">
        <v>613</v>
      </c>
      <c r="B573" s="138"/>
      <c r="C573" s="134"/>
      <c r="D573" s="136"/>
      <c r="E573" s="136"/>
    </row>
    <row r="574" spans="1:5">
      <c r="A574" s="144" t="s">
        <v>614</v>
      </c>
      <c r="B574" s="138"/>
      <c r="C574" s="134"/>
      <c r="D574" s="136"/>
      <c r="E574" s="136"/>
    </row>
    <row r="575" spans="1:5">
      <c r="A575" s="144" t="s">
        <v>615</v>
      </c>
      <c r="B575" s="138">
        <v>225</v>
      </c>
      <c r="C575" s="134">
        <v>1057</v>
      </c>
      <c r="D575" s="136">
        <f t="shared" si="13"/>
        <v>469.777777777778</v>
      </c>
      <c r="E575" s="136">
        <v>24.9174917491749</v>
      </c>
    </row>
    <row r="576" spans="1:5">
      <c r="A576" s="144" t="s">
        <v>616</v>
      </c>
      <c r="B576" s="138"/>
      <c r="C576" s="134">
        <v>23</v>
      </c>
      <c r="D576" s="136"/>
      <c r="E576" s="136">
        <v>1.99134199134199</v>
      </c>
    </row>
    <row r="577" spans="1:5">
      <c r="A577" s="144" t="s">
        <v>617</v>
      </c>
      <c r="B577" s="138"/>
      <c r="C577" s="134"/>
      <c r="D577" s="136"/>
      <c r="E577" s="136"/>
    </row>
    <row r="578" spans="1:5">
      <c r="A578" s="144" t="s">
        <v>618</v>
      </c>
      <c r="B578" s="138"/>
      <c r="C578" s="134">
        <v>65</v>
      </c>
      <c r="D578" s="136"/>
      <c r="E578" s="136">
        <v>3250</v>
      </c>
    </row>
    <row r="579" spans="1:5">
      <c r="A579" s="144" t="s">
        <v>619</v>
      </c>
      <c r="B579" s="134"/>
      <c r="C579" s="134"/>
      <c r="D579" s="136"/>
      <c r="E579" s="136"/>
    </row>
    <row r="580" spans="1:5">
      <c r="A580" s="144" t="s">
        <v>620</v>
      </c>
      <c r="B580" s="138"/>
      <c r="C580" s="134"/>
      <c r="D580" s="136"/>
      <c r="E580" s="136"/>
    </row>
    <row r="581" spans="1:5">
      <c r="A581" s="144" t="s">
        <v>621</v>
      </c>
      <c r="B581" s="138"/>
      <c r="C581" s="134"/>
      <c r="D581" s="136"/>
      <c r="E581" s="136"/>
    </row>
    <row r="582" spans="1:5">
      <c r="A582" s="144" t="s">
        <v>622</v>
      </c>
      <c r="B582" s="134">
        <v>90</v>
      </c>
      <c r="C582" s="134">
        <v>216</v>
      </c>
      <c r="D582" s="136">
        <f t="shared" si="13"/>
        <v>240</v>
      </c>
      <c r="E582" s="136">
        <v>54.2713567839196</v>
      </c>
    </row>
    <row r="583" spans="1:5">
      <c r="A583" s="144" t="s">
        <v>623</v>
      </c>
      <c r="B583" s="138">
        <v>80</v>
      </c>
      <c r="C583" s="134">
        <v>88</v>
      </c>
      <c r="D583" s="136">
        <f t="shared" si="13"/>
        <v>110</v>
      </c>
      <c r="E583" s="136">
        <v>55.6962025316456</v>
      </c>
    </row>
    <row r="584" spans="1:5">
      <c r="A584" s="144" t="s">
        <v>624</v>
      </c>
      <c r="B584" s="138">
        <v>5</v>
      </c>
      <c r="C584" s="134">
        <v>40</v>
      </c>
      <c r="D584" s="136">
        <f t="shared" si="13"/>
        <v>800</v>
      </c>
      <c r="E584" s="136">
        <v>800</v>
      </c>
    </row>
    <row r="585" spans="1:5">
      <c r="A585" s="144" t="s">
        <v>625</v>
      </c>
      <c r="B585" s="138">
        <v>5</v>
      </c>
      <c r="C585" s="134">
        <v>88</v>
      </c>
      <c r="D585" s="136">
        <f t="shared" si="13"/>
        <v>1760</v>
      </c>
      <c r="E585" s="136">
        <v>37.4468085106383</v>
      </c>
    </row>
    <row r="586" spans="1:5">
      <c r="A586" s="144" t="s">
        <v>626</v>
      </c>
      <c r="B586" s="134">
        <v>580</v>
      </c>
      <c r="C586" s="134">
        <v>529</v>
      </c>
      <c r="D586" s="136">
        <f t="shared" si="13"/>
        <v>91.2068965517241</v>
      </c>
      <c r="E586" s="136">
        <v>81.1349693251534</v>
      </c>
    </row>
    <row r="587" spans="1:5">
      <c r="A587" s="144" t="s">
        <v>201</v>
      </c>
      <c r="B587" s="138">
        <v>540</v>
      </c>
      <c r="C587" s="134">
        <v>389</v>
      </c>
      <c r="D587" s="136">
        <f t="shared" si="13"/>
        <v>72.037037037037</v>
      </c>
      <c r="E587" s="136">
        <v>99.7435897435898</v>
      </c>
    </row>
    <row r="588" spans="1:5">
      <c r="A588" s="144" t="s">
        <v>202</v>
      </c>
      <c r="B588" s="138"/>
      <c r="C588" s="134">
        <v>95</v>
      </c>
      <c r="D588" s="136"/>
      <c r="E588" s="136"/>
    </row>
    <row r="589" spans="1:5">
      <c r="A589" s="144" t="s">
        <v>203</v>
      </c>
      <c r="B589" s="138"/>
      <c r="C589" s="134"/>
      <c r="D589" s="136"/>
      <c r="E589" s="136"/>
    </row>
    <row r="590" spans="1:5">
      <c r="A590" s="144" t="s">
        <v>627</v>
      </c>
      <c r="B590" s="138"/>
      <c r="C590" s="134"/>
      <c r="D590" s="136"/>
      <c r="E590" s="136"/>
    </row>
    <row r="591" spans="1:5">
      <c r="A591" s="144" t="s">
        <v>628</v>
      </c>
      <c r="B591" s="138"/>
      <c r="C591" s="134"/>
      <c r="D591" s="136"/>
      <c r="E591" s="136"/>
    </row>
    <row r="592" spans="1:5">
      <c r="A592" s="144" t="s">
        <v>629</v>
      </c>
      <c r="B592" s="138"/>
      <c r="C592" s="134"/>
      <c r="D592" s="136"/>
      <c r="E592" s="136"/>
    </row>
    <row r="593" spans="1:5">
      <c r="A593" s="144" t="s">
        <v>630</v>
      </c>
      <c r="B593" s="138"/>
      <c r="C593" s="134">
        <v>25</v>
      </c>
      <c r="D593" s="136"/>
      <c r="E593" s="136">
        <v>13.1578947368421</v>
      </c>
    </row>
    <row r="594" spans="1:5">
      <c r="A594" s="144" t="s">
        <v>210</v>
      </c>
      <c r="B594" s="138"/>
      <c r="C594" s="134"/>
      <c r="D594" s="136"/>
      <c r="E594" s="136"/>
    </row>
    <row r="595" spans="1:5">
      <c r="A595" s="144" t="s">
        <v>631</v>
      </c>
      <c r="B595" s="138">
        <v>40</v>
      </c>
      <c r="C595" s="134">
        <v>20</v>
      </c>
      <c r="D595" s="136">
        <f t="shared" si="13"/>
        <v>50</v>
      </c>
      <c r="E595" s="136">
        <v>27.7777777777778</v>
      </c>
    </row>
    <row r="596" spans="1:5">
      <c r="A596" s="144" t="s">
        <v>632</v>
      </c>
      <c r="B596" s="134">
        <v>9740</v>
      </c>
      <c r="C596" s="134">
        <v>8793</v>
      </c>
      <c r="D596" s="136">
        <f t="shared" si="13"/>
        <v>90.2772073921971</v>
      </c>
      <c r="E596" s="136">
        <v>94.1636324694795</v>
      </c>
    </row>
    <row r="597" spans="1:5">
      <c r="A597" s="144" t="s">
        <v>633</v>
      </c>
      <c r="B597" s="138">
        <v>1460</v>
      </c>
      <c r="C597" s="134">
        <v>878</v>
      </c>
      <c r="D597" s="136">
        <f t="shared" si="13"/>
        <v>60.1369863013699</v>
      </c>
      <c r="E597" s="136">
        <v>58.3776595744681</v>
      </c>
    </row>
    <row r="598" spans="1:5">
      <c r="A598" s="144" t="s">
        <v>634</v>
      </c>
      <c r="B598" s="138">
        <v>4295</v>
      </c>
      <c r="C598" s="134">
        <v>4292</v>
      </c>
      <c r="D598" s="136">
        <f t="shared" si="13"/>
        <v>99.930151338766</v>
      </c>
      <c r="E598" s="136">
        <v>92.1227731272805</v>
      </c>
    </row>
    <row r="599" spans="1:5">
      <c r="A599" s="144" t="s">
        <v>635</v>
      </c>
      <c r="B599" s="138">
        <v>3245</v>
      </c>
      <c r="C599" s="134">
        <v>3260</v>
      </c>
      <c r="D599" s="136">
        <f t="shared" si="13"/>
        <v>100.462249614792</v>
      </c>
      <c r="E599" s="136">
        <v>119.852941176471</v>
      </c>
    </row>
    <row r="600" spans="1:5">
      <c r="A600" s="144" t="s">
        <v>636</v>
      </c>
      <c r="B600" s="138">
        <v>740</v>
      </c>
      <c r="C600" s="134">
        <v>363</v>
      </c>
      <c r="D600" s="136">
        <f t="shared" si="13"/>
        <v>49.054054054054</v>
      </c>
      <c r="E600" s="136">
        <v>79.7802197802198</v>
      </c>
    </row>
    <row r="601" spans="1:5">
      <c r="A601" s="144" t="s">
        <v>637</v>
      </c>
      <c r="B601" s="134">
        <v>22940</v>
      </c>
      <c r="C601" s="134">
        <v>32711</v>
      </c>
      <c r="D601" s="136">
        <f t="shared" si="13"/>
        <v>142.593722755013</v>
      </c>
      <c r="E601" s="136">
        <v>67.1008636074586</v>
      </c>
    </row>
    <row r="602" spans="1:5">
      <c r="A602" s="144" t="s">
        <v>638</v>
      </c>
      <c r="B602" s="138"/>
      <c r="C602" s="134"/>
      <c r="D602" s="136"/>
      <c r="E602" s="136"/>
    </row>
    <row r="603" spans="1:5">
      <c r="A603" s="144" t="s">
        <v>639</v>
      </c>
      <c r="B603" s="138">
        <v>22940</v>
      </c>
      <c r="C603" s="134">
        <v>32711</v>
      </c>
      <c r="D603" s="136">
        <f t="shared" si="13"/>
        <v>142.593722755013</v>
      </c>
      <c r="E603" s="136">
        <v>67.1008636074586</v>
      </c>
    </row>
    <row r="604" spans="1:5">
      <c r="A604" s="144" t="s">
        <v>640</v>
      </c>
      <c r="B604" s="138"/>
      <c r="C604" s="134"/>
      <c r="D604" s="136"/>
      <c r="E604" s="136"/>
    </row>
    <row r="605" spans="1:5">
      <c r="A605" s="144" t="s">
        <v>641</v>
      </c>
      <c r="B605" s="138"/>
      <c r="C605" s="134"/>
      <c r="D605" s="136"/>
      <c r="E605" s="136"/>
    </row>
    <row r="606" spans="1:5">
      <c r="A606" s="144" t="s">
        <v>642</v>
      </c>
      <c r="B606" s="138"/>
      <c r="C606" s="134"/>
      <c r="D606" s="136"/>
      <c r="E606" s="136"/>
    </row>
    <row r="607" spans="1:5">
      <c r="A607" s="144" t="s">
        <v>643</v>
      </c>
      <c r="B607" s="134">
        <v>1600</v>
      </c>
      <c r="C607" s="134">
        <v>3613</v>
      </c>
      <c r="D607" s="136">
        <f t="shared" si="13"/>
        <v>225.8125</v>
      </c>
      <c r="E607" s="136">
        <v>283.372549019608</v>
      </c>
    </row>
    <row r="608" spans="1:5">
      <c r="A608" s="144" t="s">
        <v>644</v>
      </c>
      <c r="B608" s="138">
        <v>1600</v>
      </c>
      <c r="C608" s="134">
        <v>1825</v>
      </c>
      <c r="D608" s="136">
        <f t="shared" si="13"/>
        <v>114.0625</v>
      </c>
      <c r="E608" s="136">
        <v>311.433447098976</v>
      </c>
    </row>
    <row r="609" spans="1:5">
      <c r="A609" s="144" t="s">
        <v>645</v>
      </c>
      <c r="B609" s="138"/>
      <c r="C609" s="134"/>
      <c r="D609" s="136"/>
      <c r="E609" s="136"/>
    </row>
    <row r="610" spans="1:5">
      <c r="A610" s="144" t="s">
        <v>646</v>
      </c>
      <c r="B610" s="138"/>
      <c r="C610" s="134">
        <v>1788</v>
      </c>
      <c r="D610" s="136"/>
      <c r="E610" s="136">
        <v>259.506531204644</v>
      </c>
    </row>
    <row r="611" spans="1:5">
      <c r="A611" s="144" t="s">
        <v>647</v>
      </c>
      <c r="B611" s="134">
        <v>5</v>
      </c>
      <c r="C611" s="134">
        <v>98</v>
      </c>
      <c r="D611" s="136">
        <f t="shared" si="13"/>
        <v>1960</v>
      </c>
      <c r="E611" s="136">
        <v>92.4528301886792</v>
      </c>
    </row>
    <row r="612" spans="1:5">
      <c r="A612" s="144" t="s">
        <v>648</v>
      </c>
      <c r="B612" s="138">
        <v>5</v>
      </c>
      <c r="C612" s="134">
        <v>98</v>
      </c>
      <c r="D612" s="136">
        <f t="shared" si="13"/>
        <v>1960</v>
      </c>
      <c r="E612" s="136">
        <v>92.4528301886792</v>
      </c>
    </row>
    <row r="613" spans="1:5">
      <c r="A613" s="144" t="s">
        <v>649</v>
      </c>
      <c r="B613" s="138"/>
      <c r="C613" s="134"/>
      <c r="D613" s="136"/>
      <c r="E613" s="136"/>
    </row>
    <row r="614" spans="1:5">
      <c r="A614" s="144" t="s">
        <v>650</v>
      </c>
      <c r="B614" s="134">
        <v>400</v>
      </c>
      <c r="C614" s="134">
        <v>80</v>
      </c>
      <c r="D614" s="136">
        <f t="shared" si="13"/>
        <v>20</v>
      </c>
      <c r="E614" s="136">
        <v>17.7777777777778</v>
      </c>
    </row>
    <row r="615" spans="1:5">
      <c r="A615" s="144" t="s">
        <v>651</v>
      </c>
      <c r="B615" s="138">
        <v>400</v>
      </c>
      <c r="C615" s="134">
        <v>80</v>
      </c>
      <c r="D615" s="136">
        <f t="shared" si="13"/>
        <v>20</v>
      </c>
      <c r="E615" s="136">
        <v>17.7777777777778</v>
      </c>
    </row>
    <row r="616" spans="1:5">
      <c r="A616" s="144" t="s">
        <v>163</v>
      </c>
      <c r="B616" s="134">
        <v>2790</v>
      </c>
      <c r="C616" s="134">
        <v>7293</v>
      </c>
      <c r="D616" s="136">
        <f t="shared" si="13"/>
        <v>261.397849462366</v>
      </c>
      <c r="E616" s="136">
        <v>149.96915484269</v>
      </c>
    </row>
    <row r="617" spans="1:5">
      <c r="A617" s="144" t="s">
        <v>652</v>
      </c>
      <c r="B617" s="134">
        <v>785</v>
      </c>
      <c r="C617" s="134">
        <v>591</v>
      </c>
      <c r="D617" s="136">
        <f t="shared" si="13"/>
        <v>75.2866242038217</v>
      </c>
      <c r="E617" s="136">
        <v>76.7532467532468</v>
      </c>
    </row>
    <row r="618" spans="1:5">
      <c r="A618" s="144" t="s">
        <v>201</v>
      </c>
      <c r="B618" s="138">
        <v>265</v>
      </c>
      <c r="C618" s="134">
        <v>189</v>
      </c>
      <c r="D618" s="136">
        <f t="shared" si="13"/>
        <v>71.3207547169811</v>
      </c>
      <c r="E618" s="136">
        <v>87.9069767441861</v>
      </c>
    </row>
    <row r="619" spans="1:5">
      <c r="A619" s="144" t="s">
        <v>202</v>
      </c>
      <c r="B619" s="138"/>
      <c r="C619" s="134">
        <v>1</v>
      </c>
      <c r="D619" s="136"/>
      <c r="E619" s="136">
        <v>3.57142857142857</v>
      </c>
    </row>
    <row r="620" spans="1:5">
      <c r="A620" s="144" t="s">
        <v>203</v>
      </c>
      <c r="B620" s="138"/>
      <c r="C620" s="134"/>
      <c r="D620" s="136"/>
      <c r="E620" s="136"/>
    </row>
    <row r="621" spans="1:5">
      <c r="A621" s="144" t="s">
        <v>653</v>
      </c>
      <c r="B621" s="138"/>
      <c r="C621" s="134"/>
      <c r="D621" s="136"/>
      <c r="E621" s="136"/>
    </row>
    <row r="622" spans="1:5">
      <c r="A622" s="144" t="s">
        <v>654</v>
      </c>
      <c r="B622" s="138"/>
      <c r="C622" s="134"/>
      <c r="D622" s="136"/>
      <c r="E622" s="136"/>
    </row>
    <row r="623" spans="1:5">
      <c r="A623" s="144" t="s">
        <v>655</v>
      </c>
      <c r="B623" s="138"/>
      <c r="C623" s="134"/>
      <c r="D623" s="136"/>
      <c r="E623" s="136"/>
    </row>
    <row r="624" spans="1:5">
      <c r="A624" s="144" t="s">
        <v>656</v>
      </c>
      <c r="B624" s="138"/>
      <c r="C624" s="134"/>
      <c r="D624" s="136"/>
      <c r="E624" s="136"/>
    </row>
    <row r="625" spans="1:5">
      <c r="A625" s="144" t="s">
        <v>657</v>
      </c>
      <c r="B625" s="138">
        <v>520</v>
      </c>
      <c r="C625" s="134">
        <v>401</v>
      </c>
      <c r="D625" s="136">
        <f t="shared" ref="D625:D669" si="14">C625/B625*100</f>
        <v>77.1153846153846</v>
      </c>
      <c r="E625" s="136">
        <v>76.0910815939279</v>
      </c>
    </row>
    <row r="626" spans="1:5">
      <c r="A626" s="144" t="s">
        <v>658</v>
      </c>
      <c r="B626" s="134"/>
      <c r="C626" s="134">
        <v>20</v>
      </c>
      <c r="D626" s="136"/>
      <c r="E626" s="136">
        <v>100</v>
      </c>
    </row>
    <row r="627" spans="1:5">
      <c r="A627" s="144" t="s">
        <v>659</v>
      </c>
      <c r="B627" s="138"/>
      <c r="C627" s="134"/>
      <c r="D627" s="136"/>
      <c r="E627" s="136"/>
    </row>
    <row r="628" spans="1:5">
      <c r="A628" s="144" t="s">
        <v>660</v>
      </c>
      <c r="B628" s="138"/>
      <c r="C628" s="134"/>
      <c r="D628" s="136"/>
      <c r="E628" s="136"/>
    </row>
    <row r="629" spans="1:5">
      <c r="A629" s="144" t="s">
        <v>661</v>
      </c>
      <c r="B629" s="138"/>
      <c r="C629" s="134">
        <v>20</v>
      </c>
      <c r="D629" s="136"/>
      <c r="E629" s="136">
        <v>100</v>
      </c>
    </row>
    <row r="630" spans="1:5">
      <c r="A630" s="144" t="s">
        <v>662</v>
      </c>
      <c r="B630" s="134"/>
      <c r="C630" s="134">
        <v>1652</v>
      </c>
      <c r="D630" s="136"/>
      <c r="E630" s="136">
        <v>609.594095940959</v>
      </c>
    </row>
    <row r="631" spans="1:5">
      <c r="A631" s="144" t="s">
        <v>663</v>
      </c>
      <c r="B631" s="138"/>
      <c r="C631" s="134">
        <v>1652</v>
      </c>
      <c r="D631" s="136"/>
      <c r="E631" s="136"/>
    </row>
    <row r="632" spans="1:5">
      <c r="A632" s="144" t="s">
        <v>664</v>
      </c>
      <c r="B632" s="138"/>
      <c r="C632" s="134"/>
      <c r="D632" s="136"/>
      <c r="E632" s="136"/>
    </row>
    <row r="633" spans="1:5">
      <c r="A633" s="144" t="s">
        <v>665</v>
      </c>
      <c r="B633" s="138"/>
      <c r="C633" s="134"/>
      <c r="D633" s="136"/>
      <c r="E633" s="136"/>
    </row>
    <row r="634" spans="1:5">
      <c r="A634" s="144" t="s">
        <v>666</v>
      </c>
      <c r="B634" s="138"/>
      <c r="C634" s="134"/>
      <c r="D634" s="136"/>
      <c r="E634" s="136"/>
    </row>
    <row r="635" spans="1:5">
      <c r="A635" s="144" t="s">
        <v>667</v>
      </c>
      <c r="B635" s="138"/>
      <c r="C635" s="134"/>
      <c r="D635" s="136"/>
      <c r="E635" s="136"/>
    </row>
    <row r="636" spans="1:5">
      <c r="A636" s="144" t="s">
        <v>668</v>
      </c>
      <c r="B636" s="138"/>
      <c r="C636" s="134"/>
      <c r="D636" s="136"/>
      <c r="E636" s="136"/>
    </row>
    <row r="637" spans="1:5">
      <c r="A637" s="144" t="s">
        <v>669</v>
      </c>
      <c r="B637" s="138"/>
      <c r="C637" s="134"/>
      <c r="D637" s="136"/>
      <c r="E637" s="136"/>
    </row>
    <row r="638" spans="1:5">
      <c r="A638" s="144" t="s">
        <v>670</v>
      </c>
      <c r="B638" s="134">
        <v>280</v>
      </c>
      <c r="C638" s="134">
        <v>1405</v>
      </c>
      <c r="D638" s="136">
        <f t="shared" si="14"/>
        <v>501.785714285714</v>
      </c>
      <c r="E638" s="136">
        <v>312.917594654788</v>
      </c>
    </row>
    <row r="639" spans="1:5">
      <c r="A639" s="144" t="s">
        <v>671</v>
      </c>
      <c r="B639" s="138"/>
      <c r="C639" s="134"/>
      <c r="D639" s="136"/>
      <c r="E639" s="136"/>
    </row>
    <row r="640" spans="1:5">
      <c r="A640" s="144" t="s">
        <v>672</v>
      </c>
      <c r="B640" s="138"/>
      <c r="C640" s="134">
        <v>600</v>
      </c>
      <c r="D640" s="136"/>
      <c r="E640" s="136">
        <v>303.030303030303</v>
      </c>
    </row>
    <row r="641" spans="1:5">
      <c r="A641" s="144" t="s">
        <v>673</v>
      </c>
      <c r="B641" s="138">
        <v>280</v>
      </c>
      <c r="C641" s="134">
        <v>765</v>
      </c>
      <c r="D641" s="136">
        <f t="shared" si="14"/>
        <v>273.214285714286</v>
      </c>
      <c r="E641" s="136">
        <v>304.780876494024</v>
      </c>
    </row>
    <row r="642" spans="1:5">
      <c r="A642" s="144" t="s">
        <v>674</v>
      </c>
      <c r="B642" s="138"/>
      <c r="C642" s="134">
        <v>40</v>
      </c>
      <c r="D642" s="136"/>
      <c r="E642" s="136"/>
    </row>
    <row r="643" spans="1:5">
      <c r="A643" s="144" t="s">
        <v>675</v>
      </c>
      <c r="B643" s="138"/>
      <c r="C643" s="134"/>
      <c r="D643" s="136"/>
      <c r="E643" s="136"/>
    </row>
    <row r="644" spans="1:5">
      <c r="A644" s="144" t="s">
        <v>676</v>
      </c>
      <c r="B644" s="134"/>
      <c r="C644" s="134">
        <v>100</v>
      </c>
      <c r="D644" s="136"/>
      <c r="E644" s="136">
        <v>83.3333333333333</v>
      </c>
    </row>
    <row r="645" spans="1:5">
      <c r="A645" s="144" t="s">
        <v>677</v>
      </c>
      <c r="B645" s="138"/>
      <c r="C645" s="134">
        <v>67</v>
      </c>
      <c r="D645" s="136"/>
      <c r="E645" s="136">
        <v>55.8333333333333</v>
      </c>
    </row>
    <row r="646" spans="1:5">
      <c r="A646" s="144" t="s">
        <v>678</v>
      </c>
      <c r="B646" s="138"/>
      <c r="C646" s="134"/>
      <c r="D646" s="136"/>
      <c r="E646" s="136"/>
    </row>
    <row r="647" spans="1:5">
      <c r="A647" s="144" t="s">
        <v>679</v>
      </c>
      <c r="B647" s="138"/>
      <c r="C647" s="134"/>
      <c r="D647" s="136"/>
      <c r="E647" s="136"/>
    </row>
    <row r="648" spans="1:5">
      <c r="A648" s="144" t="s">
        <v>680</v>
      </c>
      <c r="B648" s="138"/>
      <c r="C648" s="134"/>
      <c r="D648" s="136"/>
      <c r="E648" s="136"/>
    </row>
    <row r="649" spans="1:5">
      <c r="A649" s="144" t="s">
        <v>681</v>
      </c>
      <c r="B649" s="138"/>
      <c r="C649" s="134">
        <v>33</v>
      </c>
      <c r="D649" s="136"/>
      <c r="E649" s="136"/>
    </row>
    <row r="650" spans="1:5">
      <c r="A650" s="144" t="s">
        <v>682</v>
      </c>
      <c r="B650" s="138"/>
      <c r="C650" s="134"/>
      <c r="D650" s="136"/>
      <c r="E650" s="136"/>
    </row>
    <row r="651" spans="1:5">
      <c r="A651" s="144" t="s">
        <v>683</v>
      </c>
      <c r="B651" s="134">
        <v>1305</v>
      </c>
      <c r="C651" s="134">
        <v>1212</v>
      </c>
      <c r="D651" s="136">
        <f t="shared" si="14"/>
        <v>92.8735632183908</v>
      </c>
      <c r="E651" s="136">
        <v>91.0593538692712</v>
      </c>
    </row>
    <row r="652" spans="1:5">
      <c r="A652" s="144" t="s">
        <v>684</v>
      </c>
      <c r="B652" s="138">
        <v>905</v>
      </c>
      <c r="C652" s="134">
        <v>643</v>
      </c>
      <c r="D652" s="136">
        <f t="shared" si="14"/>
        <v>71.0497237569061</v>
      </c>
      <c r="E652" s="136">
        <v>69.2887931034483</v>
      </c>
    </row>
    <row r="653" spans="1:5">
      <c r="A653" s="144" t="s">
        <v>685</v>
      </c>
      <c r="B653" s="138"/>
      <c r="C653" s="134"/>
      <c r="D653" s="136"/>
      <c r="E653" s="136"/>
    </row>
    <row r="654" spans="1:5">
      <c r="A654" s="144" t="s">
        <v>686</v>
      </c>
      <c r="B654" s="138"/>
      <c r="C654" s="134"/>
      <c r="D654" s="136"/>
      <c r="E654" s="136"/>
    </row>
    <row r="655" spans="1:5">
      <c r="A655" s="144" t="s">
        <v>687</v>
      </c>
      <c r="B655" s="138"/>
      <c r="C655" s="134">
        <v>4</v>
      </c>
      <c r="D655" s="136"/>
      <c r="E655" s="136"/>
    </row>
    <row r="656" spans="1:5">
      <c r="A656" s="144" t="s">
        <v>688</v>
      </c>
      <c r="B656" s="138">
        <v>400</v>
      </c>
      <c r="C656" s="134">
        <v>565</v>
      </c>
      <c r="D656" s="136">
        <f t="shared" si="14"/>
        <v>141.25</v>
      </c>
      <c r="E656" s="136">
        <v>140.198511166253</v>
      </c>
    </row>
    <row r="657" spans="1:5">
      <c r="A657" s="144" t="s">
        <v>689</v>
      </c>
      <c r="B657" s="134"/>
      <c r="C657" s="134"/>
      <c r="D657" s="136"/>
      <c r="E657" s="136"/>
    </row>
    <row r="658" spans="1:5">
      <c r="A658" s="144" t="s">
        <v>690</v>
      </c>
      <c r="B658" s="138"/>
      <c r="C658" s="134"/>
      <c r="D658" s="136"/>
      <c r="E658" s="136"/>
    </row>
    <row r="659" spans="1:5">
      <c r="A659" s="144" t="s">
        <v>691</v>
      </c>
      <c r="B659" s="138"/>
      <c r="C659" s="134"/>
      <c r="D659" s="136"/>
      <c r="E659" s="136"/>
    </row>
    <row r="660" spans="1:5">
      <c r="A660" s="144" t="s">
        <v>692</v>
      </c>
      <c r="B660" s="134"/>
      <c r="C660" s="134"/>
      <c r="D660" s="136"/>
      <c r="E660" s="136"/>
    </row>
    <row r="661" spans="1:5">
      <c r="A661" s="144" t="s">
        <v>693</v>
      </c>
      <c r="B661" s="138"/>
      <c r="C661" s="134"/>
      <c r="D661" s="136"/>
      <c r="E661" s="136"/>
    </row>
    <row r="662" spans="1:5">
      <c r="A662" s="144" t="s">
        <v>694</v>
      </c>
      <c r="B662" s="138"/>
      <c r="C662" s="134"/>
      <c r="D662" s="136"/>
      <c r="E662" s="136"/>
    </row>
    <row r="663" spans="1:5">
      <c r="A663" s="144" t="s">
        <v>695</v>
      </c>
      <c r="B663" s="134"/>
      <c r="C663" s="134"/>
      <c r="D663" s="136"/>
      <c r="E663" s="136"/>
    </row>
    <row r="664" spans="1:5">
      <c r="A664" s="144" t="s">
        <v>696</v>
      </c>
      <c r="B664" s="138"/>
      <c r="C664" s="134"/>
      <c r="D664" s="136"/>
      <c r="E664" s="136"/>
    </row>
    <row r="665" spans="1:5">
      <c r="A665" s="144" t="s">
        <v>697</v>
      </c>
      <c r="B665" s="134"/>
      <c r="C665" s="134">
        <v>73</v>
      </c>
      <c r="D665" s="136"/>
      <c r="E665" s="136">
        <v>13.1059245960503</v>
      </c>
    </row>
    <row r="666" spans="1:5">
      <c r="A666" s="144" t="s">
        <v>698</v>
      </c>
      <c r="B666" s="138"/>
      <c r="C666" s="134">
        <v>73</v>
      </c>
      <c r="D666" s="136"/>
      <c r="E666" s="136">
        <v>13.1059245960503</v>
      </c>
    </row>
    <row r="667" spans="1:5">
      <c r="A667" s="144" t="s">
        <v>699</v>
      </c>
      <c r="B667" s="134">
        <v>420</v>
      </c>
      <c r="C667" s="134">
        <v>368</v>
      </c>
      <c r="D667" s="136">
        <f t="shared" si="14"/>
        <v>87.6190476190476</v>
      </c>
      <c r="E667" s="136">
        <v>113.230769230769</v>
      </c>
    </row>
    <row r="668" spans="1:5">
      <c r="A668" s="144" t="s">
        <v>700</v>
      </c>
      <c r="B668" s="138">
        <v>200</v>
      </c>
      <c r="C668" s="134">
        <v>197</v>
      </c>
      <c r="D668" s="136">
        <f t="shared" si="14"/>
        <v>98.5</v>
      </c>
      <c r="E668" s="136">
        <v>110.055865921788</v>
      </c>
    </row>
    <row r="669" spans="1:5">
      <c r="A669" s="144" t="s">
        <v>701</v>
      </c>
      <c r="B669" s="138">
        <v>220</v>
      </c>
      <c r="C669" s="134">
        <v>171</v>
      </c>
      <c r="D669" s="136">
        <f t="shared" si="14"/>
        <v>77.7272727272727</v>
      </c>
      <c r="E669" s="136">
        <v>117.123287671233</v>
      </c>
    </row>
    <row r="670" spans="1:5">
      <c r="A670" s="144" t="s">
        <v>702</v>
      </c>
      <c r="B670" s="138"/>
      <c r="C670" s="134"/>
      <c r="D670" s="136"/>
      <c r="E670" s="136"/>
    </row>
    <row r="671" spans="1:5">
      <c r="A671" s="144" t="s">
        <v>703</v>
      </c>
      <c r="B671" s="138"/>
      <c r="C671" s="134"/>
      <c r="D671" s="136"/>
      <c r="E671" s="136"/>
    </row>
    <row r="672" spans="1:5">
      <c r="A672" s="144" t="s">
        <v>704</v>
      </c>
      <c r="B672" s="138"/>
      <c r="C672" s="134"/>
      <c r="D672" s="136"/>
      <c r="E672" s="136"/>
    </row>
    <row r="673" spans="1:5">
      <c r="A673" s="144" t="s">
        <v>705</v>
      </c>
      <c r="B673" s="134"/>
      <c r="C673" s="134"/>
      <c r="D673" s="136"/>
      <c r="E673" s="136"/>
    </row>
    <row r="674" spans="1:5">
      <c r="A674" s="144" t="s">
        <v>706</v>
      </c>
      <c r="B674" s="138"/>
      <c r="C674" s="134"/>
      <c r="D674" s="136"/>
      <c r="E674" s="136"/>
    </row>
    <row r="675" spans="1:5">
      <c r="A675" s="144" t="s">
        <v>707</v>
      </c>
      <c r="B675" s="134"/>
      <c r="C675" s="134"/>
      <c r="D675" s="136"/>
      <c r="E675" s="136"/>
    </row>
    <row r="676" spans="1:5">
      <c r="A676" s="144" t="s">
        <v>708</v>
      </c>
      <c r="B676" s="138"/>
      <c r="C676" s="134"/>
      <c r="D676" s="136"/>
      <c r="E676" s="136"/>
    </row>
    <row r="677" spans="1:5">
      <c r="A677" s="144" t="s">
        <v>709</v>
      </c>
      <c r="B677" s="134"/>
      <c r="C677" s="134"/>
      <c r="D677" s="136"/>
      <c r="E677" s="136"/>
    </row>
    <row r="678" spans="1:5">
      <c r="A678" s="144" t="s">
        <v>201</v>
      </c>
      <c r="B678" s="138"/>
      <c r="C678" s="134"/>
      <c r="D678" s="136"/>
      <c r="E678" s="136"/>
    </row>
    <row r="679" spans="1:5">
      <c r="A679" s="144" t="s">
        <v>202</v>
      </c>
      <c r="B679" s="138"/>
      <c r="C679" s="134"/>
      <c r="D679" s="136"/>
      <c r="E679" s="136"/>
    </row>
    <row r="680" spans="1:5">
      <c r="A680" s="144" t="s">
        <v>203</v>
      </c>
      <c r="B680" s="138"/>
      <c r="C680" s="134"/>
      <c r="D680" s="136"/>
      <c r="E680" s="136"/>
    </row>
    <row r="681" spans="1:5">
      <c r="A681" s="144" t="s">
        <v>710</v>
      </c>
      <c r="B681" s="138"/>
      <c r="C681" s="134"/>
      <c r="D681" s="136"/>
      <c r="E681" s="136"/>
    </row>
    <row r="682" spans="1:5">
      <c r="A682" s="144" t="s">
        <v>711</v>
      </c>
      <c r="B682" s="138"/>
      <c r="C682" s="134"/>
      <c r="D682" s="136"/>
      <c r="E682" s="136"/>
    </row>
    <row r="683" spans="1:5">
      <c r="A683" s="144" t="s">
        <v>712</v>
      </c>
      <c r="B683" s="138"/>
      <c r="C683" s="134"/>
      <c r="D683" s="136"/>
      <c r="E683" s="136"/>
    </row>
    <row r="684" spans="1:5">
      <c r="A684" s="144" t="s">
        <v>713</v>
      </c>
      <c r="B684" s="138"/>
      <c r="C684" s="134"/>
      <c r="D684" s="136"/>
      <c r="E684" s="136"/>
    </row>
    <row r="685" spans="1:5">
      <c r="A685" s="144" t="s">
        <v>714</v>
      </c>
      <c r="B685" s="138"/>
      <c r="C685" s="134"/>
      <c r="D685" s="136"/>
      <c r="E685" s="136"/>
    </row>
    <row r="686" spans="1:5">
      <c r="A686" s="144" t="s">
        <v>715</v>
      </c>
      <c r="B686" s="138"/>
      <c r="C686" s="134"/>
      <c r="D686" s="136"/>
      <c r="E686" s="136"/>
    </row>
    <row r="687" spans="1:5">
      <c r="A687" s="144" t="s">
        <v>716</v>
      </c>
      <c r="B687" s="138"/>
      <c r="C687" s="134"/>
      <c r="D687" s="136"/>
      <c r="E687" s="136"/>
    </row>
    <row r="688" spans="1:5">
      <c r="A688" s="144" t="s">
        <v>244</v>
      </c>
      <c r="B688" s="138"/>
      <c r="C688" s="134"/>
      <c r="D688" s="136"/>
      <c r="E688" s="136"/>
    </row>
    <row r="689" spans="1:5">
      <c r="A689" s="144" t="s">
        <v>717</v>
      </c>
      <c r="B689" s="138"/>
      <c r="C689" s="134"/>
      <c r="D689" s="136"/>
      <c r="E689" s="136"/>
    </row>
    <row r="690" spans="1:5">
      <c r="A690" s="144" t="s">
        <v>210</v>
      </c>
      <c r="B690" s="138"/>
      <c r="C690" s="134"/>
      <c r="D690" s="136"/>
      <c r="E690" s="136"/>
    </row>
    <row r="691" spans="1:5">
      <c r="A691" s="144" t="s">
        <v>718</v>
      </c>
      <c r="B691" s="138"/>
      <c r="C691" s="134"/>
      <c r="D691" s="136"/>
      <c r="E691" s="136"/>
    </row>
    <row r="692" spans="1:5">
      <c r="A692" s="144" t="s">
        <v>719</v>
      </c>
      <c r="B692" s="134"/>
      <c r="C692" s="134">
        <v>1872</v>
      </c>
      <c r="D692" s="136"/>
      <c r="E692" s="136"/>
    </row>
    <row r="693" spans="1:5">
      <c r="A693" s="144" t="s">
        <v>720</v>
      </c>
      <c r="B693" s="138"/>
      <c r="C693" s="134">
        <v>1872</v>
      </c>
      <c r="D693" s="136"/>
      <c r="E693" s="136"/>
    </row>
    <row r="694" spans="1:5">
      <c r="A694" s="144" t="s">
        <v>164</v>
      </c>
      <c r="B694" s="134">
        <v>20495</v>
      </c>
      <c r="C694" s="134">
        <v>28637</v>
      </c>
      <c r="D694" s="136">
        <f t="shared" ref="D694:D748" si="15">C694/B694*100</f>
        <v>139.72676262503</v>
      </c>
      <c r="E694" s="136">
        <v>187.267852471881</v>
      </c>
    </row>
    <row r="695" spans="1:5">
      <c r="A695" s="144" t="s">
        <v>721</v>
      </c>
      <c r="B695" s="134">
        <v>2695</v>
      </c>
      <c r="C695" s="134">
        <v>2266</v>
      </c>
      <c r="D695" s="136">
        <f t="shared" si="15"/>
        <v>84.0816326530612</v>
      </c>
      <c r="E695" s="136">
        <v>78.272884283247</v>
      </c>
    </row>
    <row r="696" spans="1:5">
      <c r="A696" s="144" t="s">
        <v>201</v>
      </c>
      <c r="B696" s="138">
        <v>425</v>
      </c>
      <c r="C696" s="134">
        <v>321</v>
      </c>
      <c r="D696" s="136">
        <f t="shared" si="15"/>
        <v>75.5294117647059</v>
      </c>
      <c r="E696" s="136">
        <v>96.3963963963964</v>
      </c>
    </row>
    <row r="697" spans="1:5">
      <c r="A697" s="144" t="s">
        <v>202</v>
      </c>
      <c r="B697" s="138"/>
      <c r="C697" s="134"/>
      <c r="D697" s="136"/>
      <c r="E697" s="136"/>
    </row>
    <row r="698" spans="1:5">
      <c r="A698" s="144" t="s">
        <v>203</v>
      </c>
      <c r="B698" s="138"/>
      <c r="C698" s="134"/>
      <c r="D698" s="136"/>
      <c r="E698" s="136"/>
    </row>
    <row r="699" spans="1:5">
      <c r="A699" s="144" t="s">
        <v>722</v>
      </c>
      <c r="B699" s="138">
        <v>480</v>
      </c>
      <c r="C699" s="134">
        <v>593</v>
      </c>
      <c r="D699" s="136">
        <f t="shared" si="15"/>
        <v>123.541666666667</v>
      </c>
      <c r="E699" s="136">
        <v>68.0045871559633</v>
      </c>
    </row>
    <row r="700" spans="1:5">
      <c r="A700" s="144" t="s">
        <v>723</v>
      </c>
      <c r="B700" s="138"/>
      <c r="C700" s="134"/>
      <c r="D700" s="136"/>
      <c r="E700" s="136"/>
    </row>
    <row r="701" spans="1:5">
      <c r="A701" s="144" t="s">
        <v>724</v>
      </c>
      <c r="B701" s="138">
        <v>170</v>
      </c>
      <c r="C701" s="134">
        <v>123</v>
      </c>
      <c r="D701" s="136">
        <f t="shared" si="15"/>
        <v>72.3529411764706</v>
      </c>
      <c r="E701" s="136">
        <v>99.1935483870968</v>
      </c>
    </row>
    <row r="702" spans="1:5">
      <c r="A702" s="144" t="s">
        <v>725</v>
      </c>
      <c r="B702" s="138">
        <v>240</v>
      </c>
      <c r="C702" s="134">
        <v>183</v>
      </c>
      <c r="D702" s="136">
        <f t="shared" si="15"/>
        <v>76.25</v>
      </c>
      <c r="E702" s="136">
        <v>108.928571428571</v>
      </c>
    </row>
    <row r="703" spans="1:5">
      <c r="A703" s="144" t="s">
        <v>726</v>
      </c>
      <c r="B703" s="138"/>
      <c r="C703" s="134"/>
      <c r="D703" s="136"/>
      <c r="E703" s="136"/>
    </row>
    <row r="704" spans="1:5">
      <c r="A704" s="144" t="s">
        <v>727</v>
      </c>
      <c r="B704" s="138">
        <v>135</v>
      </c>
      <c r="C704" s="134">
        <v>90</v>
      </c>
      <c r="D704" s="136">
        <f t="shared" si="15"/>
        <v>66.6666666666667</v>
      </c>
      <c r="E704" s="136">
        <v>97.8260869565217</v>
      </c>
    </row>
    <row r="705" spans="1:5">
      <c r="A705" s="144" t="s">
        <v>728</v>
      </c>
      <c r="B705" s="138"/>
      <c r="C705" s="134"/>
      <c r="D705" s="136"/>
      <c r="E705" s="136"/>
    </row>
    <row r="706" spans="1:5">
      <c r="A706" s="144" t="s">
        <v>729</v>
      </c>
      <c r="B706" s="138">
        <v>1245</v>
      </c>
      <c r="C706" s="134">
        <v>956</v>
      </c>
      <c r="D706" s="136">
        <f t="shared" si="15"/>
        <v>76.7871485943775</v>
      </c>
      <c r="E706" s="136">
        <v>75.5731225296443</v>
      </c>
    </row>
    <row r="707" spans="1:5">
      <c r="A707" s="144" t="s">
        <v>730</v>
      </c>
      <c r="B707" s="134">
        <v>270</v>
      </c>
      <c r="C707" s="134">
        <v>330</v>
      </c>
      <c r="D707" s="136">
        <f t="shared" si="15"/>
        <v>122.222222222222</v>
      </c>
      <c r="E707" s="136">
        <v>142.241379310345</v>
      </c>
    </row>
    <row r="708" spans="1:5">
      <c r="A708" s="144" t="s">
        <v>731</v>
      </c>
      <c r="B708" s="138">
        <v>270</v>
      </c>
      <c r="C708" s="134">
        <v>330</v>
      </c>
      <c r="D708" s="136">
        <f t="shared" si="15"/>
        <v>122.222222222222</v>
      </c>
      <c r="E708" s="136">
        <v>142.241379310345</v>
      </c>
    </row>
    <row r="709" spans="1:5">
      <c r="A709" s="144" t="s">
        <v>732</v>
      </c>
      <c r="B709" s="134"/>
      <c r="C709" s="134">
        <v>924</v>
      </c>
      <c r="D709" s="136"/>
      <c r="E709" s="136">
        <v>153.488372093023</v>
      </c>
    </row>
    <row r="710" spans="1:5">
      <c r="A710" s="144" t="s">
        <v>733</v>
      </c>
      <c r="B710" s="138"/>
      <c r="C710" s="134"/>
      <c r="D710" s="136"/>
      <c r="E710" s="136"/>
    </row>
    <row r="711" spans="1:5">
      <c r="A711" s="144" t="s">
        <v>734</v>
      </c>
      <c r="B711" s="138"/>
      <c r="C711" s="134">
        <v>924</v>
      </c>
      <c r="D711" s="136"/>
      <c r="E711" s="136">
        <v>1283.33333333333</v>
      </c>
    </row>
    <row r="712" spans="1:5">
      <c r="A712" s="144" t="s">
        <v>735</v>
      </c>
      <c r="B712" s="134">
        <v>1555</v>
      </c>
      <c r="C712" s="134">
        <v>1514</v>
      </c>
      <c r="D712" s="136">
        <f t="shared" si="15"/>
        <v>97.3633440514469</v>
      </c>
      <c r="E712" s="136">
        <v>106.694855532065</v>
      </c>
    </row>
    <row r="713" spans="1:5">
      <c r="A713" s="144" t="s">
        <v>736</v>
      </c>
      <c r="B713" s="138">
        <v>1555</v>
      </c>
      <c r="C713" s="134">
        <v>1514</v>
      </c>
      <c r="D713" s="136">
        <f t="shared" si="15"/>
        <v>97.3633440514469</v>
      </c>
      <c r="E713" s="136">
        <v>106.694855532065</v>
      </c>
    </row>
    <row r="714" spans="1:5">
      <c r="A714" s="144" t="s">
        <v>737</v>
      </c>
      <c r="B714" s="134">
        <v>75</v>
      </c>
      <c r="C714" s="134">
        <v>42</v>
      </c>
      <c r="D714" s="136">
        <f t="shared" si="15"/>
        <v>56</v>
      </c>
      <c r="E714" s="136">
        <v>100</v>
      </c>
    </row>
    <row r="715" spans="1:5">
      <c r="A715" s="144" t="s">
        <v>738</v>
      </c>
      <c r="B715" s="138">
        <v>75</v>
      </c>
      <c r="C715" s="134">
        <v>42</v>
      </c>
      <c r="D715" s="136">
        <f t="shared" si="15"/>
        <v>56</v>
      </c>
      <c r="E715" s="136">
        <v>100</v>
      </c>
    </row>
    <row r="716" spans="1:5">
      <c r="A716" s="144" t="s">
        <v>739</v>
      </c>
      <c r="B716" s="134">
        <v>15900</v>
      </c>
      <c r="C716" s="134">
        <v>23561</v>
      </c>
      <c r="D716" s="136">
        <f t="shared" si="15"/>
        <v>148.182389937107</v>
      </c>
      <c r="E716" s="136">
        <v>233.231043357751</v>
      </c>
    </row>
    <row r="717" spans="1:5">
      <c r="A717" s="144" t="s">
        <v>740</v>
      </c>
      <c r="B717" s="138">
        <v>15900</v>
      </c>
      <c r="C717" s="134">
        <v>23561</v>
      </c>
      <c r="D717" s="136">
        <f t="shared" si="15"/>
        <v>148.182389937107</v>
      </c>
      <c r="E717" s="136">
        <v>233.231043357751</v>
      </c>
    </row>
    <row r="718" spans="1:5">
      <c r="A718" s="144" t="s">
        <v>165</v>
      </c>
      <c r="B718" s="134">
        <v>26805</v>
      </c>
      <c r="C718" s="134">
        <v>72321</v>
      </c>
      <c r="D718" s="136">
        <f t="shared" si="15"/>
        <v>269.804141018467</v>
      </c>
      <c r="E718" s="136">
        <v>195.340734138238</v>
      </c>
    </row>
    <row r="719" spans="1:5">
      <c r="A719" s="144" t="s">
        <v>741</v>
      </c>
      <c r="B719" s="134">
        <v>6565</v>
      </c>
      <c r="C719" s="134">
        <v>8631</v>
      </c>
      <c r="D719" s="136">
        <f t="shared" si="15"/>
        <v>131.469916222391</v>
      </c>
      <c r="E719" s="136">
        <v>117.44455027895</v>
      </c>
    </row>
    <row r="720" spans="1:5">
      <c r="A720" s="144" t="s">
        <v>201</v>
      </c>
      <c r="B720" s="138">
        <v>730</v>
      </c>
      <c r="C720" s="134">
        <v>454</v>
      </c>
      <c r="D720" s="136">
        <f t="shared" si="15"/>
        <v>62.1917808219178</v>
      </c>
      <c r="E720" s="136">
        <v>85.9848484848485</v>
      </c>
    </row>
    <row r="721" spans="1:5">
      <c r="A721" s="144" t="s">
        <v>202</v>
      </c>
      <c r="B721" s="138"/>
      <c r="C721" s="134">
        <v>60</v>
      </c>
      <c r="D721" s="136"/>
      <c r="E721" s="136">
        <v>82.1917808219178</v>
      </c>
    </row>
    <row r="722" spans="1:5">
      <c r="A722" s="144" t="s">
        <v>203</v>
      </c>
      <c r="B722" s="138"/>
      <c r="C722" s="134"/>
      <c r="D722" s="136"/>
      <c r="E722" s="136"/>
    </row>
    <row r="723" spans="1:5">
      <c r="A723" s="144" t="s">
        <v>210</v>
      </c>
      <c r="B723" s="138">
        <v>4760</v>
      </c>
      <c r="C723" s="134">
        <v>3989</v>
      </c>
      <c r="D723" s="136">
        <f t="shared" si="15"/>
        <v>83.8025210084034</v>
      </c>
      <c r="E723" s="136">
        <v>97.3401659346022</v>
      </c>
    </row>
    <row r="724" spans="1:5">
      <c r="A724" s="144" t="s">
        <v>742</v>
      </c>
      <c r="B724" s="138"/>
      <c r="C724" s="134"/>
      <c r="D724" s="136"/>
      <c r="E724" s="136"/>
    </row>
    <row r="725" spans="1:5">
      <c r="A725" s="144" t="s">
        <v>743</v>
      </c>
      <c r="B725" s="138"/>
      <c r="C725" s="134"/>
      <c r="D725" s="136"/>
      <c r="E725" s="136"/>
    </row>
    <row r="726" spans="1:5">
      <c r="A726" s="144" t="s">
        <v>744</v>
      </c>
      <c r="B726" s="138">
        <v>180</v>
      </c>
      <c r="C726" s="134">
        <v>140</v>
      </c>
      <c r="D726" s="136">
        <f t="shared" si="15"/>
        <v>77.7777777777778</v>
      </c>
      <c r="E726" s="136">
        <v>126.126126126126</v>
      </c>
    </row>
    <row r="727" spans="1:5">
      <c r="A727" s="144" t="s">
        <v>745</v>
      </c>
      <c r="B727" s="138"/>
      <c r="C727" s="134"/>
      <c r="D727" s="136"/>
      <c r="E727" s="136"/>
    </row>
    <row r="728" spans="1:5">
      <c r="A728" s="144" t="s">
        <v>746</v>
      </c>
      <c r="B728" s="138"/>
      <c r="C728" s="134"/>
      <c r="D728" s="136"/>
      <c r="E728" s="136"/>
    </row>
    <row r="729" spans="1:5">
      <c r="A729" s="144" t="s">
        <v>747</v>
      </c>
      <c r="B729" s="138"/>
      <c r="C729" s="134"/>
      <c r="D729" s="136"/>
      <c r="E729" s="136"/>
    </row>
    <row r="730" spans="1:5">
      <c r="A730" s="144" t="s">
        <v>748</v>
      </c>
      <c r="B730" s="138"/>
      <c r="C730" s="134"/>
      <c r="D730" s="136"/>
      <c r="E730" s="136"/>
    </row>
    <row r="731" spans="1:5">
      <c r="A731" s="144" t="s">
        <v>749</v>
      </c>
      <c r="B731" s="138"/>
      <c r="C731" s="134"/>
      <c r="D731" s="136"/>
      <c r="E731" s="136"/>
    </row>
    <row r="732" spans="1:5">
      <c r="A732" s="144" t="s">
        <v>750</v>
      </c>
      <c r="B732" s="138"/>
      <c r="C732" s="134">
        <v>185</v>
      </c>
      <c r="D732" s="136"/>
      <c r="E732" s="136"/>
    </row>
    <row r="733" spans="1:5">
      <c r="A733" s="144" t="s">
        <v>751</v>
      </c>
      <c r="B733" s="138"/>
      <c r="C733" s="134"/>
      <c r="D733" s="136"/>
      <c r="E733" s="136"/>
    </row>
    <row r="734" spans="1:5">
      <c r="A734" s="144" t="s">
        <v>752</v>
      </c>
      <c r="B734" s="138"/>
      <c r="C734" s="134"/>
      <c r="D734" s="136"/>
      <c r="E734" s="136"/>
    </row>
    <row r="735" spans="1:5">
      <c r="A735" s="144" t="s">
        <v>753</v>
      </c>
      <c r="B735" s="138">
        <v>270</v>
      </c>
      <c r="C735" s="134">
        <v>70</v>
      </c>
      <c r="D735" s="136">
        <f t="shared" si="15"/>
        <v>25.9259259259259</v>
      </c>
      <c r="E735" s="136">
        <v>35</v>
      </c>
    </row>
    <row r="736" spans="1:5">
      <c r="A736" s="144" t="s">
        <v>754</v>
      </c>
      <c r="B736" s="138"/>
      <c r="C736" s="134"/>
      <c r="D736" s="136"/>
      <c r="E736" s="136"/>
    </row>
    <row r="737" spans="1:5">
      <c r="A737" s="144" t="s">
        <v>755</v>
      </c>
      <c r="B737" s="138"/>
      <c r="C737" s="134"/>
      <c r="D737" s="136"/>
      <c r="E737" s="136"/>
    </row>
    <row r="738" spans="1:5">
      <c r="A738" s="144" t="s">
        <v>756</v>
      </c>
      <c r="B738" s="138"/>
      <c r="C738" s="134"/>
      <c r="D738" s="136"/>
      <c r="E738" s="136"/>
    </row>
    <row r="739" spans="1:5">
      <c r="A739" s="144" t="s">
        <v>757</v>
      </c>
      <c r="B739" s="138">
        <v>350</v>
      </c>
      <c r="C739" s="134">
        <v>701</v>
      </c>
      <c r="D739" s="136">
        <f t="shared" si="15"/>
        <v>200.285714285714</v>
      </c>
      <c r="E739" s="136">
        <v>200.285714285714</v>
      </c>
    </row>
    <row r="740" spans="1:5">
      <c r="A740" s="144" t="s">
        <v>758</v>
      </c>
      <c r="B740" s="138"/>
      <c r="C740" s="134"/>
      <c r="D740" s="136"/>
      <c r="E740" s="136"/>
    </row>
    <row r="741" spans="1:5">
      <c r="A741" s="144" t="s">
        <v>759</v>
      </c>
      <c r="B741" s="138"/>
      <c r="C741" s="134"/>
      <c r="D741" s="136"/>
      <c r="E741" s="136"/>
    </row>
    <row r="742" spans="1:5">
      <c r="A742" s="144" t="s">
        <v>760</v>
      </c>
      <c r="B742" s="138">
        <v>275</v>
      </c>
      <c r="C742" s="134">
        <v>232</v>
      </c>
      <c r="D742" s="136">
        <f t="shared" si="15"/>
        <v>84.3636363636364</v>
      </c>
      <c r="E742" s="136">
        <v>70.3030303030303</v>
      </c>
    </row>
    <row r="743" spans="1:5">
      <c r="A743" s="144" t="s">
        <v>761</v>
      </c>
      <c r="B743" s="138"/>
      <c r="C743" s="134">
        <v>2800</v>
      </c>
      <c r="D743" s="136"/>
      <c r="E743" s="136">
        <v>257.826887661142</v>
      </c>
    </row>
    <row r="744" spans="1:5">
      <c r="A744" s="144" t="s">
        <v>762</v>
      </c>
      <c r="B744" s="134">
        <v>5185</v>
      </c>
      <c r="C744" s="134">
        <v>4144</v>
      </c>
      <c r="D744" s="136">
        <f t="shared" si="15"/>
        <v>79.9228543876567</v>
      </c>
      <c r="E744" s="136">
        <v>118.163672654691</v>
      </c>
    </row>
    <row r="745" spans="1:5">
      <c r="A745" s="144" t="s">
        <v>201</v>
      </c>
      <c r="B745" s="138">
        <v>890</v>
      </c>
      <c r="C745" s="134">
        <v>692</v>
      </c>
      <c r="D745" s="136">
        <f t="shared" si="15"/>
        <v>77.752808988764</v>
      </c>
      <c r="E745" s="136">
        <v>92.5133689839572</v>
      </c>
    </row>
    <row r="746" spans="1:5">
      <c r="A746" s="144" t="s">
        <v>202</v>
      </c>
      <c r="B746" s="138"/>
      <c r="C746" s="134"/>
      <c r="D746" s="136"/>
      <c r="E746" s="136"/>
    </row>
    <row r="747" spans="1:5">
      <c r="A747" s="144" t="s">
        <v>203</v>
      </c>
      <c r="B747" s="138"/>
      <c r="C747" s="134"/>
      <c r="D747" s="136"/>
      <c r="E747" s="136"/>
    </row>
    <row r="748" spans="1:5">
      <c r="A748" s="144" t="s">
        <v>763</v>
      </c>
      <c r="B748" s="138">
        <v>2050</v>
      </c>
      <c r="C748" s="134">
        <v>1642</v>
      </c>
      <c r="D748" s="136">
        <f t="shared" si="15"/>
        <v>80.0975609756098</v>
      </c>
      <c r="E748" s="136">
        <v>89.1906572514938</v>
      </c>
    </row>
    <row r="749" spans="1:5">
      <c r="A749" s="144" t="s">
        <v>764</v>
      </c>
      <c r="B749" s="138"/>
      <c r="C749" s="134"/>
      <c r="D749" s="136"/>
      <c r="E749" s="136"/>
    </row>
    <row r="750" spans="1:5">
      <c r="A750" s="144" t="s">
        <v>765</v>
      </c>
      <c r="B750" s="138"/>
      <c r="C750" s="134"/>
      <c r="D750" s="136"/>
      <c r="E750" s="136"/>
    </row>
    <row r="751" spans="1:5">
      <c r="A751" s="144" t="s">
        <v>766</v>
      </c>
      <c r="B751" s="138"/>
      <c r="C751" s="134">
        <v>4</v>
      </c>
      <c r="D751" s="136"/>
      <c r="E751" s="136"/>
    </row>
    <row r="752" spans="1:5">
      <c r="A752" s="144" t="s">
        <v>767</v>
      </c>
      <c r="B752" s="138"/>
      <c r="C752" s="134"/>
      <c r="D752" s="136"/>
      <c r="E752" s="136"/>
    </row>
    <row r="753" spans="1:5">
      <c r="A753" s="144" t="s">
        <v>768</v>
      </c>
      <c r="B753" s="138">
        <v>1790</v>
      </c>
      <c r="C753" s="134">
        <v>340</v>
      </c>
      <c r="D753" s="136">
        <f t="shared" ref="D753:D811" si="16">C753/B753*100</f>
        <v>18.9944134078212</v>
      </c>
      <c r="E753" s="136"/>
    </row>
    <row r="754" spans="1:5">
      <c r="A754" s="144" t="s">
        <v>769</v>
      </c>
      <c r="B754" s="138"/>
      <c r="C754" s="134"/>
      <c r="D754" s="136"/>
      <c r="E754" s="136"/>
    </row>
    <row r="755" spans="1:5">
      <c r="A755" s="144" t="s">
        <v>770</v>
      </c>
      <c r="B755" s="138"/>
      <c r="C755" s="134"/>
      <c r="D755" s="136"/>
      <c r="E755" s="136"/>
    </row>
    <row r="756" spans="1:5">
      <c r="A756" s="144" t="s">
        <v>771</v>
      </c>
      <c r="B756" s="138"/>
      <c r="C756" s="134"/>
      <c r="D756" s="136"/>
      <c r="E756" s="136"/>
    </row>
    <row r="757" spans="1:5">
      <c r="A757" s="144" t="s">
        <v>772</v>
      </c>
      <c r="B757" s="138"/>
      <c r="C757" s="134"/>
      <c r="D757" s="136"/>
      <c r="E757" s="136"/>
    </row>
    <row r="758" spans="1:5">
      <c r="A758" s="144" t="s">
        <v>773</v>
      </c>
      <c r="B758" s="138"/>
      <c r="C758" s="134"/>
      <c r="D758" s="136"/>
      <c r="E758" s="136"/>
    </row>
    <row r="759" spans="1:5">
      <c r="A759" s="144" t="s">
        <v>774</v>
      </c>
      <c r="B759" s="138"/>
      <c r="C759" s="134"/>
      <c r="D759" s="136"/>
      <c r="E759" s="136"/>
    </row>
    <row r="760" spans="1:5">
      <c r="A760" s="144" t="s">
        <v>775</v>
      </c>
      <c r="B760" s="138"/>
      <c r="C760" s="134"/>
      <c r="D760" s="136"/>
      <c r="E760" s="136"/>
    </row>
    <row r="761" spans="1:5">
      <c r="A761" s="144" t="s">
        <v>776</v>
      </c>
      <c r="B761" s="138"/>
      <c r="C761" s="134"/>
      <c r="D761" s="136"/>
      <c r="E761" s="136"/>
    </row>
    <row r="762" spans="1:5">
      <c r="A762" s="144" t="s">
        <v>777</v>
      </c>
      <c r="B762" s="138"/>
      <c r="C762" s="134"/>
      <c r="D762" s="136"/>
      <c r="E762" s="136"/>
    </row>
    <row r="763" spans="1:5">
      <c r="A763" s="144" t="s">
        <v>778</v>
      </c>
      <c r="B763" s="138"/>
      <c r="C763" s="134"/>
      <c r="D763" s="136"/>
      <c r="E763" s="136"/>
    </row>
    <row r="764" spans="1:5">
      <c r="A764" s="144" t="s">
        <v>779</v>
      </c>
      <c r="B764" s="138"/>
      <c r="C764" s="134"/>
      <c r="D764" s="136"/>
      <c r="E764" s="136"/>
    </row>
    <row r="765" spans="1:5">
      <c r="A765" s="144" t="s">
        <v>780</v>
      </c>
      <c r="B765" s="138"/>
      <c r="C765" s="134"/>
      <c r="D765" s="136"/>
      <c r="E765" s="136"/>
    </row>
    <row r="766" spans="1:5">
      <c r="A766" s="144" t="s">
        <v>781</v>
      </c>
      <c r="B766" s="138"/>
      <c r="C766" s="134"/>
      <c r="D766" s="136"/>
      <c r="E766" s="136"/>
    </row>
    <row r="767" spans="1:5">
      <c r="A767" s="144" t="s">
        <v>782</v>
      </c>
      <c r="B767" s="138"/>
      <c r="C767" s="134"/>
      <c r="D767" s="136"/>
      <c r="E767" s="136"/>
    </row>
    <row r="768" spans="1:5">
      <c r="A768" s="144" t="s">
        <v>783</v>
      </c>
      <c r="B768" s="138"/>
      <c r="C768" s="134">
        <v>53</v>
      </c>
      <c r="D768" s="136"/>
      <c r="E768" s="136"/>
    </row>
    <row r="769" spans="1:5">
      <c r="A769" s="144" t="s">
        <v>784</v>
      </c>
      <c r="B769" s="138"/>
      <c r="C769" s="134"/>
      <c r="D769" s="136"/>
      <c r="E769" s="136"/>
    </row>
    <row r="770" spans="1:5">
      <c r="A770" s="144" t="s">
        <v>785</v>
      </c>
      <c r="B770" s="138">
        <v>455</v>
      </c>
      <c r="C770" s="134">
        <v>417</v>
      </c>
      <c r="D770" s="136">
        <f t="shared" si="16"/>
        <v>91.6483516483516</v>
      </c>
      <c r="E770" s="136">
        <v>73.4154929577465</v>
      </c>
    </row>
    <row r="771" spans="1:5">
      <c r="A771" s="144" t="s">
        <v>786</v>
      </c>
      <c r="B771" s="138"/>
      <c r="C771" s="134">
        <v>996</v>
      </c>
      <c r="D771" s="136"/>
      <c r="E771" s="136">
        <v>2490</v>
      </c>
    </row>
    <row r="772" spans="1:5">
      <c r="A772" s="144" t="s">
        <v>787</v>
      </c>
      <c r="B772" s="134">
        <v>2560</v>
      </c>
      <c r="C772" s="134">
        <v>7344</v>
      </c>
      <c r="D772" s="136">
        <f t="shared" si="16"/>
        <v>286.875</v>
      </c>
      <c r="E772" s="136">
        <v>248.108108108108</v>
      </c>
    </row>
    <row r="773" spans="1:5">
      <c r="A773" s="144" t="s">
        <v>201</v>
      </c>
      <c r="B773" s="138">
        <v>300</v>
      </c>
      <c r="C773" s="134">
        <v>134</v>
      </c>
      <c r="D773" s="136">
        <f t="shared" si="16"/>
        <v>44.6666666666667</v>
      </c>
      <c r="E773" s="136">
        <v>61.4678899082569</v>
      </c>
    </row>
    <row r="774" spans="1:5">
      <c r="A774" s="144" t="s">
        <v>202</v>
      </c>
      <c r="B774" s="138"/>
      <c r="C774" s="134"/>
      <c r="D774" s="136"/>
      <c r="E774" s="136"/>
    </row>
    <row r="775" spans="1:5">
      <c r="A775" s="144" t="s">
        <v>203</v>
      </c>
      <c r="B775" s="138">
        <v>1340</v>
      </c>
      <c r="C775" s="134">
        <v>1571</v>
      </c>
      <c r="D775" s="136">
        <f t="shared" si="16"/>
        <v>117.238805970149</v>
      </c>
      <c r="E775" s="136">
        <v>134.503424657534</v>
      </c>
    </row>
    <row r="776" spans="1:5">
      <c r="A776" s="144" t="s">
        <v>788</v>
      </c>
      <c r="B776" s="138"/>
      <c r="C776" s="134"/>
      <c r="D776" s="136"/>
      <c r="E776" s="136"/>
    </row>
    <row r="777" spans="1:5">
      <c r="A777" s="144" t="s">
        <v>789</v>
      </c>
      <c r="B777" s="138"/>
      <c r="C777" s="134">
        <v>771</v>
      </c>
      <c r="D777" s="136"/>
      <c r="E777" s="136">
        <v>159.627329192547</v>
      </c>
    </row>
    <row r="778" spans="1:5">
      <c r="A778" s="144" t="s">
        <v>790</v>
      </c>
      <c r="B778" s="138"/>
      <c r="C778" s="134"/>
      <c r="D778" s="136"/>
      <c r="E778" s="136"/>
    </row>
    <row r="779" spans="1:5">
      <c r="A779" s="144" t="s">
        <v>791</v>
      </c>
      <c r="B779" s="138"/>
      <c r="C779" s="134"/>
      <c r="D779" s="136"/>
      <c r="E779" s="136"/>
    </row>
    <row r="780" spans="1:5">
      <c r="A780" s="144" t="s">
        <v>792</v>
      </c>
      <c r="B780" s="138"/>
      <c r="C780" s="134"/>
      <c r="D780" s="136"/>
      <c r="E780" s="136"/>
    </row>
    <row r="781" spans="1:5">
      <c r="A781" s="144" t="s">
        <v>793</v>
      </c>
      <c r="B781" s="138"/>
      <c r="C781" s="134"/>
      <c r="D781" s="136"/>
      <c r="E781" s="136"/>
    </row>
    <row r="782" spans="1:5">
      <c r="A782" s="144" t="s">
        <v>794</v>
      </c>
      <c r="B782" s="138"/>
      <c r="C782" s="134"/>
      <c r="D782" s="136"/>
      <c r="E782" s="136"/>
    </row>
    <row r="783" spans="1:5">
      <c r="A783" s="144" t="s">
        <v>795</v>
      </c>
      <c r="B783" s="138"/>
      <c r="C783" s="134"/>
      <c r="D783" s="136"/>
      <c r="E783" s="136"/>
    </row>
    <row r="784" spans="1:5">
      <c r="A784" s="144" t="s">
        <v>796</v>
      </c>
      <c r="B784" s="138"/>
      <c r="C784" s="134"/>
      <c r="D784" s="136"/>
      <c r="E784" s="136"/>
    </row>
    <row r="785" spans="1:5">
      <c r="A785" s="144" t="s">
        <v>797</v>
      </c>
      <c r="B785" s="138"/>
      <c r="C785" s="134"/>
      <c r="D785" s="136"/>
      <c r="E785" s="136"/>
    </row>
    <row r="786" spans="1:5">
      <c r="A786" s="144" t="s">
        <v>798</v>
      </c>
      <c r="B786" s="138"/>
      <c r="C786" s="134">
        <v>2612</v>
      </c>
      <c r="D786" s="136"/>
      <c r="E786" s="136">
        <v>4837.03703703704</v>
      </c>
    </row>
    <row r="787" spans="1:5">
      <c r="A787" s="144" t="s">
        <v>799</v>
      </c>
      <c r="B787" s="138"/>
      <c r="C787" s="134"/>
      <c r="D787" s="136"/>
      <c r="E787" s="136"/>
    </row>
    <row r="788" spans="1:5">
      <c r="A788" s="144" t="s">
        <v>800</v>
      </c>
      <c r="B788" s="138"/>
      <c r="C788" s="134">
        <v>1233</v>
      </c>
      <c r="D788" s="136"/>
      <c r="E788" s="136"/>
    </row>
    <row r="789" spans="1:5">
      <c r="A789" s="144" t="s">
        <v>801</v>
      </c>
      <c r="B789" s="138">
        <v>920</v>
      </c>
      <c r="C789" s="134">
        <v>636</v>
      </c>
      <c r="D789" s="136">
        <f t="shared" si="16"/>
        <v>69.1304347826087</v>
      </c>
      <c r="E789" s="136">
        <v>90.4694167852063</v>
      </c>
    </row>
    <row r="790" spans="1:5">
      <c r="A790" s="144" t="s">
        <v>802</v>
      </c>
      <c r="B790" s="138"/>
      <c r="C790" s="134"/>
      <c r="D790" s="136"/>
      <c r="E790" s="136"/>
    </row>
    <row r="791" spans="1:5">
      <c r="A791" s="144" t="s">
        <v>803</v>
      </c>
      <c r="B791" s="138"/>
      <c r="C791" s="134"/>
      <c r="D791" s="136"/>
      <c r="E791" s="136"/>
    </row>
    <row r="792" spans="1:5">
      <c r="A792" s="144" t="s">
        <v>804</v>
      </c>
      <c r="B792" s="138"/>
      <c r="C792" s="134"/>
      <c r="D792" s="136"/>
      <c r="E792" s="136"/>
    </row>
    <row r="793" spans="1:5">
      <c r="A793" s="144" t="s">
        <v>805</v>
      </c>
      <c r="B793" s="138"/>
      <c r="C793" s="134"/>
      <c r="D793" s="136"/>
      <c r="E793" s="136"/>
    </row>
    <row r="794" spans="1:5">
      <c r="A794" s="144" t="s">
        <v>806</v>
      </c>
      <c r="B794" s="138"/>
      <c r="C794" s="134"/>
      <c r="D794" s="136"/>
      <c r="E794" s="136"/>
    </row>
    <row r="795" spans="1:5">
      <c r="A795" s="144" t="s">
        <v>779</v>
      </c>
      <c r="B795" s="138"/>
      <c r="C795" s="134"/>
      <c r="D795" s="136"/>
      <c r="E795" s="136"/>
    </row>
    <row r="796" spans="1:5">
      <c r="A796" s="144" t="s">
        <v>807</v>
      </c>
      <c r="B796" s="138"/>
      <c r="C796" s="134"/>
      <c r="D796" s="136"/>
      <c r="E796" s="136"/>
    </row>
    <row r="797" spans="1:5">
      <c r="A797" s="144" t="s">
        <v>808</v>
      </c>
      <c r="B797" s="138"/>
      <c r="C797" s="134">
        <v>387</v>
      </c>
      <c r="D797" s="136"/>
      <c r="E797" s="136">
        <v>7740</v>
      </c>
    </row>
    <row r="798" spans="1:5">
      <c r="A798" s="144" t="s">
        <v>809</v>
      </c>
      <c r="B798" s="138"/>
      <c r="C798" s="134"/>
      <c r="D798" s="136"/>
      <c r="E798" s="136"/>
    </row>
    <row r="799" spans="1:5">
      <c r="A799" s="144" t="s">
        <v>810</v>
      </c>
      <c r="B799" s="134"/>
      <c r="C799" s="134"/>
      <c r="D799" s="136"/>
      <c r="E799" s="136"/>
    </row>
    <row r="800" spans="1:5">
      <c r="A800" s="144" t="s">
        <v>201</v>
      </c>
      <c r="B800" s="138"/>
      <c r="C800" s="134"/>
      <c r="D800" s="136"/>
      <c r="E800" s="136"/>
    </row>
    <row r="801" spans="1:5">
      <c r="A801" s="144" t="s">
        <v>202</v>
      </c>
      <c r="B801" s="138"/>
      <c r="C801" s="134"/>
      <c r="D801" s="136"/>
      <c r="E801" s="136"/>
    </row>
    <row r="802" spans="1:5">
      <c r="A802" s="144" t="s">
        <v>203</v>
      </c>
      <c r="B802" s="138"/>
      <c r="C802" s="134"/>
      <c r="D802" s="136"/>
      <c r="E802" s="136"/>
    </row>
    <row r="803" spans="1:5">
      <c r="A803" s="144" t="s">
        <v>811</v>
      </c>
      <c r="B803" s="138"/>
      <c r="C803" s="134"/>
      <c r="D803" s="136"/>
      <c r="E803" s="136"/>
    </row>
    <row r="804" spans="1:5">
      <c r="A804" s="144" t="s">
        <v>812</v>
      </c>
      <c r="B804" s="138"/>
      <c r="C804" s="134"/>
      <c r="D804" s="136"/>
      <c r="E804" s="136"/>
    </row>
    <row r="805" spans="1:5">
      <c r="A805" s="144" t="s">
        <v>813</v>
      </c>
      <c r="B805" s="138"/>
      <c r="C805" s="134"/>
      <c r="D805" s="136"/>
      <c r="E805" s="136"/>
    </row>
    <row r="806" spans="1:5">
      <c r="A806" s="144" t="s">
        <v>814</v>
      </c>
      <c r="B806" s="138"/>
      <c r="C806" s="134"/>
      <c r="D806" s="136"/>
      <c r="E806" s="136"/>
    </row>
    <row r="807" spans="1:5">
      <c r="A807" s="144" t="s">
        <v>815</v>
      </c>
      <c r="B807" s="138"/>
      <c r="C807" s="134"/>
      <c r="D807" s="136"/>
      <c r="E807" s="136"/>
    </row>
    <row r="808" spans="1:5">
      <c r="A808" s="144" t="s">
        <v>816</v>
      </c>
      <c r="B808" s="138"/>
      <c r="C808" s="134"/>
      <c r="D808" s="136"/>
      <c r="E808" s="136"/>
    </row>
    <row r="809" spans="1:5">
      <c r="A809" s="144" t="s">
        <v>817</v>
      </c>
      <c r="B809" s="138"/>
      <c r="C809" s="134"/>
      <c r="D809" s="136"/>
      <c r="E809" s="136"/>
    </row>
    <row r="810" spans="1:5">
      <c r="A810" s="144" t="s">
        <v>818</v>
      </c>
      <c r="B810" s="134">
        <v>8490</v>
      </c>
      <c r="C810" s="134">
        <v>45390</v>
      </c>
      <c r="D810" s="136">
        <f t="shared" si="16"/>
        <v>534.628975265018</v>
      </c>
      <c r="E810" s="136">
        <v>275.241040567582</v>
      </c>
    </row>
    <row r="811" spans="1:5">
      <c r="A811" s="144" t="s">
        <v>201</v>
      </c>
      <c r="B811" s="138">
        <v>185</v>
      </c>
      <c r="C811" s="134">
        <v>145</v>
      </c>
      <c r="D811" s="136">
        <f t="shared" si="16"/>
        <v>78.3783783783784</v>
      </c>
      <c r="E811" s="136">
        <v>94.1558441558442</v>
      </c>
    </row>
    <row r="812" spans="1:5">
      <c r="A812" s="144" t="s">
        <v>202</v>
      </c>
      <c r="B812" s="138"/>
      <c r="C812" s="134">
        <v>46</v>
      </c>
      <c r="D812" s="136"/>
      <c r="E812" s="136">
        <v>418.181818181818</v>
      </c>
    </row>
    <row r="813" spans="1:5">
      <c r="A813" s="144" t="s">
        <v>203</v>
      </c>
      <c r="B813" s="138"/>
      <c r="C813" s="134"/>
      <c r="D813" s="136"/>
      <c r="E813" s="136"/>
    </row>
    <row r="814" spans="1:5">
      <c r="A814" s="144" t="s">
        <v>819</v>
      </c>
      <c r="B814" s="138">
        <v>8135</v>
      </c>
      <c r="C814" s="134">
        <v>31593</v>
      </c>
      <c r="D814" s="136">
        <f t="shared" ref="D814:D871" si="17">C814/B814*100</f>
        <v>388.358942839582</v>
      </c>
      <c r="E814" s="136">
        <v>408.812111801242</v>
      </c>
    </row>
    <row r="815" spans="1:5">
      <c r="A815" s="144" t="s">
        <v>820</v>
      </c>
      <c r="B815" s="138"/>
      <c r="C815" s="134">
        <v>115</v>
      </c>
      <c r="D815" s="136"/>
      <c r="E815" s="136"/>
    </row>
    <row r="816" spans="1:5">
      <c r="A816" s="144" t="s">
        <v>821</v>
      </c>
      <c r="B816" s="138"/>
      <c r="C816" s="134"/>
      <c r="D816" s="136"/>
      <c r="E816" s="136"/>
    </row>
    <row r="817" spans="1:5">
      <c r="A817" s="144" t="s">
        <v>822</v>
      </c>
      <c r="B817" s="138"/>
      <c r="C817" s="134">
        <v>53</v>
      </c>
      <c r="D817" s="136"/>
      <c r="E817" s="136"/>
    </row>
    <row r="818" spans="1:5">
      <c r="A818" s="144" t="s">
        <v>823</v>
      </c>
      <c r="B818" s="138"/>
      <c r="C818" s="134"/>
      <c r="D818" s="136"/>
      <c r="E818" s="136"/>
    </row>
    <row r="819" spans="1:5">
      <c r="A819" s="144" t="s">
        <v>824</v>
      </c>
      <c r="B819" s="138"/>
      <c r="C819" s="134">
        <v>112</v>
      </c>
      <c r="D819" s="136"/>
      <c r="E819" s="136"/>
    </row>
    <row r="820" spans="1:5">
      <c r="A820" s="144" t="s">
        <v>825</v>
      </c>
      <c r="B820" s="138"/>
      <c r="C820" s="134">
        <v>13326</v>
      </c>
      <c r="D820" s="136"/>
      <c r="E820" s="136">
        <v>154.989532449407</v>
      </c>
    </row>
    <row r="821" spans="1:5">
      <c r="A821" s="144" t="s">
        <v>826</v>
      </c>
      <c r="B821" s="134">
        <v>30</v>
      </c>
      <c r="C821" s="134">
        <v>1715</v>
      </c>
      <c r="D821" s="136">
        <f t="shared" si="17"/>
        <v>5716.66666666667</v>
      </c>
      <c r="E821" s="136">
        <v>93.1558935361217</v>
      </c>
    </row>
    <row r="822" spans="1:5">
      <c r="A822" s="144" t="s">
        <v>404</v>
      </c>
      <c r="B822" s="138">
        <v>15</v>
      </c>
      <c r="C822" s="134">
        <v>35</v>
      </c>
      <c r="D822" s="136">
        <f t="shared" si="17"/>
        <v>233.333333333333</v>
      </c>
      <c r="E822" s="136"/>
    </row>
    <row r="823" spans="1:5">
      <c r="A823" s="144" t="s">
        <v>827</v>
      </c>
      <c r="B823" s="138"/>
      <c r="C823" s="134">
        <v>1494</v>
      </c>
      <c r="D823" s="136"/>
      <c r="E823" s="136">
        <v>81.3282525857376</v>
      </c>
    </row>
    <row r="824" spans="1:5">
      <c r="A824" s="144" t="s">
        <v>828</v>
      </c>
      <c r="B824" s="138">
        <v>15</v>
      </c>
      <c r="C824" s="134">
        <v>186</v>
      </c>
      <c r="D824" s="136">
        <f t="shared" si="17"/>
        <v>1240</v>
      </c>
      <c r="E824" s="136">
        <v>4650</v>
      </c>
    </row>
    <row r="825" spans="1:5">
      <c r="A825" s="144" t="s">
        <v>829</v>
      </c>
      <c r="B825" s="138"/>
      <c r="C825" s="134"/>
      <c r="D825" s="136"/>
      <c r="E825" s="136"/>
    </row>
    <row r="826" spans="1:5">
      <c r="A826" s="144" t="s">
        <v>830</v>
      </c>
      <c r="B826" s="138"/>
      <c r="C826" s="134"/>
      <c r="D826" s="136"/>
      <c r="E826" s="136"/>
    </row>
    <row r="827" spans="1:5">
      <c r="A827" s="144" t="s">
        <v>831</v>
      </c>
      <c r="B827" s="134">
        <v>3740</v>
      </c>
      <c r="C827" s="134">
        <v>4192</v>
      </c>
      <c r="D827" s="136">
        <f t="shared" si="17"/>
        <v>112.085561497326</v>
      </c>
      <c r="E827" s="136">
        <v>115.769124551229</v>
      </c>
    </row>
    <row r="828" spans="1:5">
      <c r="A828" s="144" t="s">
        <v>832</v>
      </c>
      <c r="B828" s="138">
        <v>1150</v>
      </c>
      <c r="C828" s="134">
        <v>2220</v>
      </c>
      <c r="D828" s="136">
        <f t="shared" si="17"/>
        <v>193.04347826087</v>
      </c>
      <c r="E828" s="136">
        <v>163.958641063516</v>
      </c>
    </row>
    <row r="829" spans="1:5">
      <c r="A829" s="144" t="s">
        <v>833</v>
      </c>
      <c r="B829" s="138"/>
      <c r="C829" s="134"/>
      <c r="D829" s="136"/>
      <c r="E829" s="136"/>
    </row>
    <row r="830" spans="1:5">
      <c r="A830" s="144" t="s">
        <v>834</v>
      </c>
      <c r="B830" s="138">
        <v>2590</v>
      </c>
      <c r="C830" s="134">
        <v>1972</v>
      </c>
      <c r="D830" s="136">
        <f t="shared" si="17"/>
        <v>76.1389961389961</v>
      </c>
      <c r="E830" s="136">
        <v>86.9872077635642</v>
      </c>
    </row>
    <row r="831" spans="1:5">
      <c r="A831" s="144" t="s">
        <v>835</v>
      </c>
      <c r="B831" s="138"/>
      <c r="C831" s="134"/>
      <c r="D831" s="136"/>
      <c r="E831" s="136"/>
    </row>
    <row r="832" spans="1:5">
      <c r="A832" s="144" t="s">
        <v>836</v>
      </c>
      <c r="B832" s="138"/>
      <c r="C832" s="134"/>
      <c r="D832" s="136"/>
      <c r="E832" s="136"/>
    </row>
    <row r="833" spans="1:5">
      <c r="A833" s="144" t="s">
        <v>837</v>
      </c>
      <c r="B833" s="138"/>
      <c r="C833" s="134"/>
      <c r="D833" s="136"/>
      <c r="E833" s="136"/>
    </row>
    <row r="834" spans="1:5">
      <c r="A834" s="144" t="s">
        <v>838</v>
      </c>
      <c r="B834" s="134">
        <v>200</v>
      </c>
      <c r="C834" s="134">
        <v>95</v>
      </c>
      <c r="D834" s="136">
        <f t="shared" si="17"/>
        <v>47.5</v>
      </c>
      <c r="E834" s="136">
        <v>8.93697083725306</v>
      </c>
    </row>
    <row r="835" spans="1:5">
      <c r="A835" s="144" t="s">
        <v>839</v>
      </c>
      <c r="B835" s="138"/>
      <c r="C835" s="134"/>
      <c r="D835" s="136"/>
      <c r="E835" s="136"/>
    </row>
    <row r="836" spans="1:5">
      <c r="A836" s="144" t="s">
        <v>840</v>
      </c>
      <c r="B836" s="138"/>
      <c r="C836" s="134"/>
      <c r="D836" s="136"/>
      <c r="E836" s="136"/>
    </row>
    <row r="837" spans="1:5">
      <c r="A837" s="144" t="s">
        <v>841</v>
      </c>
      <c r="B837" s="138">
        <v>150</v>
      </c>
      <c r="C837" s="134"/>
      <c r="D837" s="136"/>
      <c r="E837" s="136"/>
    </row>
    <row r="838" spans="1:5">
      <c r="A838" s="144" t="s">
        <v>842</v>
      </c>
      <c r="B838" s="138">
        <v>50</v>
      </c>
      <c r="C838" s="134">
        <v>95</v>
      </c>
      <c r="D838" s="136">
        <f t="shared" si="17"/>
        <v>190</v>
      </c>
      <c r="E838" s="136">
        <v>18.3752417794971</v>
      </c>
    </row>
    <row r="839" spans="1:5">
      <c r="A839" s="144" t="s">
        <v>843</v>
      </c>
      <c r="B839" s="138"/>
      <c r="C839" s="134"/>
      <c r="D839" s="136"/>
      <c r="E839" s="136"/>
    </row>
    <row r="840" spans="1:5">
      <c r="A840" s="144" t="s">
        <v>844</v>
      </c>
      <c r="B840" s="138"/>
      <c r="C840" s="134"/>
      <c r="D840" s="136"/>
      <c r="E840" s="136"/>
    </row>
    <row r="841" spans="1:5">
      <c r="A841" s="144" t="s">
        <v>845</v>
      </c>
      <c r="B841" s="134"/>
      <c r="C841" s="134"/>
      <c r="D841" s="136"/>
      <c r="E841" s="136"/>
    </row>
    <row r="842" spans="1:5">
      <c r="A842" s="144" t="s">
        <v>846</v>
      </c>
      <c r="B842" s="138"/>
      <c r="C842" s="134"/>
      <c r="D842" s="136"/>
      <c r="E842" s="136"/>
    </row>
    <row r="843" spans="1:5">
      <c r="A843" s="144" t="s">
        <v>847</v>
      </c>
      <c r="B843" s="138"/>
      <c r="C843" s="134"/>
      <c r="D843" s="136"/>
      <c r="E843" s="136"/>
    </row>
    <row r="844" spans="1:5">
      <c r="A844" s="144" t="s">
        <v>848</v>
      </c>
      <c r="B844" s="138"/>
      <c r="C844" s="134"/>
      <c r="D844" s="136"/>
      <c r="E844" s="136"/>
    </row>
    <row r="845" spans="1:5">
      <c r="A845" s="144" t="s">
        <v>849</v>
      </c>
      <c r="B845" s="134">
        <v>35</v>
      </c>
      <c r="C845" s="134">
        <v>810</v>
      </c>
      <c r="D845" s="136">
        <f t="shared" si="17"/>
        <v>2314.28571428571</v>
      </c>
      <c r="E845" s="136">
        <v>424.083769633508</v>
      </c>
    </row>
    <row r="846" spans="1:5">
      <c r="A846" s="144" t="s">
        <v>850</v>
      </c>
      <c r="B846" s="138"/>
      <c r="C846" s="134"/>
      <c r="D846" s="136"/>
      <c r="E846" s="136"/>
    </row>
    <row r="847" spans="1:5">
      <c r="A847" s="144" t="s">
        <v>851</v>
      </c>
      <c r="B847" s="138">
        <v>35</v>
      </c>
      <c r="C847" s="134">
        <v>810</v>
      </c>
      <c r="D847" s="136">
        <f t="shared" si="17"/>
        <v>2314.28571428571</v>
      </c>
      <c r="E847" s="136">
        <v>424.083769633508</v>
      </c>
    </row>
    <row r="848" spans="1:5">
      <c r="A848" s="144" t="s">
        <v>166</v>
      </c>
      <c r="B848" s="134">
        <v>1015</v>
      </c>
      <c r="C848" s="134">
        <v>4016</v>
      </c>
      <c r="D848" s="136">
        <f t="shared" si="17"/>
        <v>395.665024630542</v>
      </c>
      <c r="E848" s="136">
        <v>406.477732793522</v>
      </c>
    </row>
    <row r="849" spans="1:5">
      <c r="A849" s="144" t="s">
        <v>852</v>
      </c>
      <c r="B849" s="134">
        <v>970</v>
      </c>
      <c r="C849" s="134">
        <v>835</v>
      </c>
      <c r="D849" s="136">
        <f t="shared" si="17"/>
        <v>86.0824742268041</v>
      </c>
      <c r="E849" s="136">
        <v>92.1633554083885</v>
      </c>
    </row>
    <row r="850" spans="1:5">
      <c r="A850" s="144" t="s">
        <v>201</v>
      </c>
      <c r="B850" s="138">
        <v>310</v>
      </c>
      <c r="C850" s="134">
        <v>354</v>
      </c>
      <c r="D850" s="136">
        <f t="shared" si="17"/>
        <v>114.193548387097</v>
      </c>
      <c r="E850" s="136">
        <v>146.887966804979</v>
      </c>
    </row>
    <row r="851" spans="1:5">
      <c r="A851" s="144" t="s">
        <v>202</v>
      </c>
      <c r="B851" s="138"/>
      <c r="C851" s="134">
        <v>1</v>
      </c>
      <c r="D851" s="136"/>
      <c r="E851" s="136">
        <v>3.125</v>
      </c>
    </row>
    <row r="852" spans="1:5">
      <c r="A852" s="144" t="s">
        <v>203</v>
      </c>
      <c r="B852" s="138"/>
      <c r="C852" s="134"/>
      <c r="D852" s="136"/>
      <c r="E852" s="136"/>
    </row>
    <row r="853" spans="1:5">
      <c r="A853" s="144" t="s">
        <v>853</v>
      </c>
      <c r="B853" s="138"/>
      <c r="C853" s="134"/>
      <c r="D853" s="136"/>
      <c r="E853" s="136"/>
    </row>
    <row r="854" spans="1:5">
      <c r="A854" s="144" t="s">
        <v>854</v>
      </c>
      <c r="B854" s="138">
        <v>365</v>
      </c>
      <c r="C854" s="134">
        <v>286</v>
      </c>
      <c r="D854" s="136">
        <f t="shared" si="17"/>
        <v>78.3561643835616</v>
      </c>
      <c r="E854" s="136">
        <v>96.9491525423729</v>
      </c>
    </row>
    <row r="855" spans="1:5">
      <c r="A855" s="144" t="s">
        <v>855</v>
      </c>
      <c r="B855" s="138"/>
      <c r="C855" s="134"/>
      <c r="D855" s="136"/>
      <c r="E855" s="136"/>
    </row>
    <row r="856" spans="1:5">
      <c r="A856" s="144" t="s">
        <v>856</v>
      </c>
      <c r="B856" s="138"/>
      <c r="C856" s="134"/>
      <c r="D856" s="136"/>
      <c r="E856" s="136"/>
    </row>
    <row r="857" spans="1:5">
      <c r="A857" s="144" t="s">
        <v>857</v>
      </c>
      <c r="B857" s="138"/>
      <c r="C857" s="134"/>
      <c r="D857" s="136"/>
      <c r="E857" s="136"/>
    </row>
    <row r="858" spans="1:5">
      <c r="A858" s="144" t="s">
        <v>858</v>
      </c>
      <c r="B858" s="138">
        <v>180</v>
      </c>
      <c r="C858" s="134">
        <v>137</v>
      </c>
      <c r="D858" s="136">
        <f t="shared" si="17"/>
        <v>76.1111111111111</v>
      </c>
      <c r="E858" s="136">
        <v>93.1972789115646</v>
      </c>
    </row>
    <row r="859" spans="1:5">
      <c r="A859" s="144" t="s">
        <v>859</v>
      </c>
      <c r="B859" s="138"/>
      <c r="C859" s="134"/>
      <c r="D859" s="136"/>
      <c r="E859" s="136"/>
    </row>
    <row r="860" spans="1:5">
      <c r="A860" s="144" t="s">
        <v>860</v>
      </c>
      <c r="B860" s="138"/>
      <c r="C860" s="134"/>
      <c r="D860" s="136"/>
      <c r="E860" s="136"/>
    </row>
    <row r="861" spans="1:5">
      <c r="A861" s="144" t="s">
        <v>861</v>
      </c>
      <c r="B861" s="138"/>
      <c r="C861" s="134"/>
      <c r="D861" s="136"/>
      <c r="E861" s="136"/>
    </row>
    <row r="862" spans="1:5">
      <c r="A862" s="144" t="s">
        <v>862</v>
      </c>
      <c r="B862" s="138"/>
      <c r="C862" s="134"/>
      <c r="D862" s="136"/>
      <c r="E862" s="136"/>
    </row>
    <row r="863" spans="1:5">
      <c r="A863" s="144" t="s">
        <v>863</v>
      </c>
      <c r="B863" s="138"/>
      <c r="C863" s="134"/>
      <c r="D863" s="136"/>
      <c r="E863" s="136"/>
    </row>
    <row r="864" spans="1:5">
      <c r="A864" s="144" t="s">
        <v>864</v>
      </c>
      <c r="B864" s="138"/>
      <c r="C864" s="134"/>
      <c r="D864" s="136"/>
      <c r="E864" s="136"/>
    </row>
    <row r="865" spans="1:5">
      <c r="A865" s="144" t="s">
        <v>865</v>
      </c>
      <c r="B865" s="138"/>
      <c r="C865" s="134"/>
      <c r="D865" s="136"/>
      <c r="E865" s="136"/>
    </row>
    <row r="866" spans="1:5">
      <c r="A866" s="144" t="s">
        <v>866</v>
      </c>
      <c r="B866" s="138"/>
      <c r="C866" s="134"/>
      <c r="D866" s="136"/>
      <c r="E866" s="136"/>
    </row>
    <row r="867" spans="1:5">
      <c r="A867" s="144" t="s">
        <v>867</v>
      </c>
      <c r="B867" s="138"/>
      <c r="C867" s="134"/>
      <c r="D867" s="136"/>
      <c r="E867" s="136"/>
    </row>
    <row r="868" spans="1:5">
      <c r="A868" s="144" t="s">
        <v>868</v>
      </c>
      <c r="B868" s="138"/>
      <c r="C868" s="134"/>
      <c r="D868" s="136"/>
      <c r="E868" s="136"/>
    </row>
    <row r="869" spans="1:5">
      <c r="A869" s="144" t="s">
        <v>869</v>
      </c>
      <c r="B869" s="138"/>
      <c r="C869" s="134"/>
      <c r="D869" s="136"/>
      <c r="E869" s="136"/>
    </row>
    <row r="870" spans="1:5">
      <c r="A870" s="144" t="s">
        <v>870</v>
      </c>
      <c r="B870" s="138"/>
      <c r="C870" s="134"/>
      <c r="D870" s="136"/>
      <c r="E870" s="136"/>
    </row>
    <row r="871" spans="1:5">
      <c r="A871" s="144" t="s">
        <v>871</v>
      </c>
      <c r="B871" s="138">
        <v>115</v>
      </c>
      <c r="C871" s="134">
        <v>57</v>
      </c>
      <c r="D871" s="136">
        <f t="shared" si="17"/>
        <v>49.5652173913044</v>
      </c>
      <c r="E871" s="136">
        <v>29.8429319371728</v>
      </c>
    </row>
    <row r="872" spans="1:5">
      <c r="A872" s="144" t="s">
        <v>872</v>
      </c>
      <c r="B872" s="134"/>
      <c r="C872" s="134"/>
      <c r="D872" s="136"/>
      <c r="E872" s="136"/>
    </row>
    <row r="873" spans="1:5">
      <c r="A873" s="144" t="s">
        <v>201</v>
      </c>
      <c r="B873" s="138"/>
      <c r="C873" s="134"/>
      <c r="D873" s="136"/>
      <c r="E873" s="136"/>
    </row>
    <row r="874" spans="1:5">
      <c r="A874" s="144" t="s">
        <v>202</v>
      </c>
      <c r="B874" s="138"/>
      <c r="C874" s="134"/>
      <c r="D874" s="136"/>
      <c r="E874" s="136"/>
    </row>
    <row r="875" spans="1:5">
      <c r="A875" s="144" t="s">
        <v>203</v>
      </c>
      <c r="B875" s="138"/>
      <c r="C875" s="134"/>
      <c r="D875" s="136"/>
      <c r="E875" s="136"/>
    </row>
    <row r="876" spans="1:5">
      <c r="A876" s="144" t="s">
        <v>873</v>
      </c>
      <c r="B876" s="138"/>
      <c r="C876" s="134"/>
      <c r="D876" s="136"/>
      <c r="E876" s="136"/>
    </row>
    <row r="877" spans="1:5">
      <c r="A877" s="144" t="s">
        <v>874</v>
      </c>
      <c r="B877" s="138"/>
      <c r="C877" s="134"/>
      <c r="D877" s="136"/>
      <c r="E877" s="136"/>
    </row>
    <row r="878" spans="1:5">
      <c r="A878" s="144" t="s">
        <v>875</v>
      </c>
      <c r="B878" s="138"/>
      <c r="C878" s="134"/>
      <c r="D878" s="136"/>
      <c r="E878" s="136"/>
    </row>
    <row r="879" spans="1:5">
      <c r="A879" s="144" t="s">
        <v>876</v>
      </c>
      <c r="B879" s="138"/>
      <c r="C879" s="134"/>
      <c r="D879" s="136"/>
      <c r="E879" s="136"/>
    </row>
    <row r="880" spans="1:5">
      <c r="A880" s="144" t="s">
        <v>877</v>
      </c>
      <c r="B880" s="138"/>
      <c r="C880" s="134"/>
      <c r="D880" s="136"/>
      <c r="E880" s="136"/>
    </row>
    <row r="881" spans="1:5">
      <c r="A881" s="144" t="s">
        <v>878</v>
      </c>
      <c r="B881" s="138"/>
      <c r="C881" s="134"/>
      <c r="D881" s="136"/>
      <c r="E881" s="136"/>
    </row>
    <row r="882" spans="1:5">
      <c r="A882" s="144" t="s">
        <v>879</v>
      </c>
      <c r="B882" s="134"/>
      <c r="C882" s="134"/>
      <c r="D882" s="136"/>
      <c r="E882" s="136"/>
    </row>
    <row r="883" spans="1:5">
      <c r="A883" s="144" t="s">
        <v>201</v>
      </c>
      <c r="B883" s="138"/>
      <c r="C883" s="134"/>
      <c r="D883" s="136"/>
      <c r="E883" s="136"/>
    </row>
    <row r="884" spans="1:5">
      <c r="A884" s="144" t="s">
        <v>202</v>
      </c>
      <c r="B884" s="138"/>
      <c r="C884" s="134"/>
      <c r="D884" s="136"/>
      <c r="E884" s="136"/>
    </row>
    <row r="885" spans="1:5">
      <c r="A885" s="144" t="s">
        <v>203</v>
      </c>
      <c r="B885" s="138"/>
      <c r="C885" s="134"/>
      <c r="D885" s="136"/>
      <c r="E885" s="136"/>
    </row>
    <row r="886" spans="1:5">
      <c r="A886" s="144" t="s">
        <v>880</v>
      </c>
      <c r="B886" s="138"/>
      <c r="C886" s="134"/>
      <c r="D886" s="136"/>
      <c r="E886" s="136"/>
    </row>
    <row r="887" spans="1:5">
      <c r="A887" s="144" t="s">
        <v>881</v>
      </c>
      <c r="B887" s="138"/>
      <c r="C887" s="134"/>
      <c r="D887" s="136"/>
      <c r="E887" s="136"/>
    </row>
    <row r="888" spans="1:5">
      <c r="A888" s="144" t="s">
        <v>882</v>
      </c>
      <c r="B888" s="138"/>
      <c r="C888" s="134"/>
      <c r="D888" s="136"/>
      <c r="E888" s="136"/>
    </row>
    <row r="889" spans="1:5">
      <c r="A889" s="144" t="s">
        <v>883</v>
      </c>
      <c r="B889" s="138"/>
      <c r="C889" s="134"/>
      <c r="D889" s="136"/>
      <c r="E889" s="136"/>
    </row>
    <row r="890" spans="1:5">
      <c r="A890" s="144" t="s">
        <v>884</v>
      </c>
      <c r="B890" s="138"/>
      <c r="C890" s="134"/>
      <c r="D890" s="136"/>
      <c r="E890" s="136"/>
    </row>
    <row r="891" spans="1:5">
      <c r="A891" s="144" t="s">
        <v>885</v>
      </c>
      <c r="B891" s="138"/>
      <c r="C891" s="134"/>
      <c r="D891" s="136"/>
      <c r="E891" s="136"/>
    </row>
    <row r="892" spans="1:5">
      <c r="A892" s="144" t="s">
        <v>886</v>
      </c>
      <c r="B892" s="134"/>
      <c r="C892" s="134">
        <v>671</v>
      </c>
      <c r="D892" s="136"/>
      <c r="E892" s="136">
        <v>1315.6862745098</v>
      </c>
    </row>
    <row r="893" spans="1:5">
      <c r="A893" s="144" t="s">
        <v>887</v>
      </c>
      <c r="B893" s="138"/>
      <c r="C893" s="134">
        <v>149</v>
      </c>
      <c r="D893" s="136"/>
      <c r="E893" s="136">
        <v>292.156862745098</v>
      </c>
    </row>
    <row r="894" spans="1:5">
      <c r="A894" s="144" t="s">
        <v>888</v>
      </c>
      <c r="B894" s="138"/>
      <c r="C894" s="134">
        <v>299</v>
      </c>
      <c r="D894" s="136"/>
      <c r="E894" s="136"/>
    </row>
    <row r="895" spans="1:5">
      <c r="A895" s="144" t="s">
        <v>889</v>
      </c>
      <c r="B895" s="138"/>
      <c r="C895" s="134">
        <v>223</v>
      </c>
      <c r="D895" s="136"/>
      <c r="E895" s="136"/>
    </row>
    <row r="896" spans="1:5">
      <c r="A896" s="144" t="s">
        <v>890</v>
      </c>
      <c r="B896" s="138"/>
      <c r="C896" s="134"/>
      <c r="D896" s="136"/>
      <c r="E896" s="136"/>
    </row>
    <row r="897" spans="1:5">
      <c r="A897" s="144" t="s">
        <v>891</v>
      </c>
      <c r="B897" s="134"/>
      <c r="C897" s="134"/>
      <c r="D897" s="136"/>
      <c r="E897" s="136"/>
    </row>
    <row r="898" spans="1:5">
      <c r="A898" s="144" t="s">
        <v>201</v>
      </c>
      <c r="B898" s="138"/>
      <c r="C898" s="134"/>
      <c r="D898" s="136"/>
      <c r="E898" s="136"/>
    </row>
    <row r="899" spans="1:5">
      <c r="A899" s="144" t="s">
        <v>202</v>
      </c>
      <c r="B899" s="138"/>
      <c r="C899" s="134"/>
      <c r="D899" s="136"/>
      <c r="E899" s="136"/>
    </row>
    <row r="900" spans="1:5">
      <c r="A900" s="144" t="s">
        <v>203</v>
      </c>
      <c r="B900" s="138"/>
      <c r="C900" s="134"/>
      <c r="D900" s="136"/>
      <c r="E900" s="136"/>
    </row>
    <row r="901" spans="1:5">
      <c r="A901" s="144" t="s">
        <v>877</v>
      </c>
      <c r="B901" s="138"/>
      <c r="C901" s="134"/>
      <c r="D901" s="136"/>
      <c r="E901" s="136"/>
    </row>
    <row r="902" spans="1:5">
      <c r="A902" s="144" t="s">
        <v>892</v>
      </c>
      <c r="B902" s="138"/>
      <c r="C902" s="134"/>
      <c r="D902" s="136"/>
      <c r="E902" s="136"/>
    </row>
    <row r="903" spans="1:5">
      <c r="A903" s="144" t="s">
        <v>893</v>
      </c>
      <c r="B903" s="138"/>
      <c r="C903" s="134"/>
      <c r="D903" s="136"/>
      <c r="E903" s="136"/>
    </row>
    <row r="904" spans="1:5">
      <c r="A904" s="144" t="s">
        <v>894</v>
      </c>
      <c r="B904" s="134"/>
      <c r="C904" s="134">
        <v>2480</v>
      </c>
      <c r="D904" s="136"/>
      <c r="E904" s="136"/>
    </row>
    <row r="905" spans="1:5">
      <c r="A905" s="144" t="s">
        <v>895</v>
      </c>
      <c r="B905" s="138"/>
      <c r="C905" s="134"/>
      <c r="D905" s="136"/>
      <c r="E905" s="136"/>
    </row>
    <row r="906" spans="1:5">
      <c r="A906" s="144" t="s">
        <v>896</v>
      </c>
      <c r="B906" s="138"/>
      <c r="C906" s="134">
        <v>2479</v>
      </c>
      <c r="D906" s="136"/>
      <c r="E906" s="136"/>
    </row>
    <row r="907" spans="1:5">
      <c r="A907" s="144" t="s">
        <v>897</v>
      </c>
      <c r="B907" s="138"/>
      <c r="C907" s="134">
        <v>1</v>
      </c>
      <c r="D907" s="136"/>
      <c r="E907" s="136"/>
    </row>
    <row r="908" spans="1:5">
      <c r="A908" s="144" t="s">
        <v>898</v>
      </c>
      <c r="B908" s="138"/>
      <c r="C908" s="134"/>
      <c r="D908" s="136"/>
      <c r="E908" s="136"/>
    </row>
    <row r="909" spans="1:5">
      <c r="A909" s="144" t="s">
        <v>899</v>
      </c>
      <c r="B909" s="134">
        <v>45</v>
      </c>
      <c r="C909" s="134">
        <v>30</v>
      </c>
      <c r="D909" s="136">
        <f t="shared" ref="D909:D922" si="18">C909/B909*100</f>
        <v>66.6666666666667</v>
      </c>
      <c r="E909" s="136">
        <v>96.7741935483871</v>
      </c>
    </row>
    <row r="910" spans="1:5">
      <c r="A910" s="144" t="s">
        <v>900</v>
      </c>
      <c r="B910" s="138"/>
      <c r="C910" s="134"/>
      <c r="D910" s="136"/>
      <c r="E910" s="136"/>
    </row>
    <row r="911" spans="1:5">
      <c r="A911" s="144" t="s">
        <v>901</v>
      </c>
      <c r="B911" s="138">
        <v>45</v>
      </c>
      <c r="C911" s="134">
        <v>30</v>
      </c>
      <c r="D911" s="136">
        <f t="shared" si="18"/>
        <v>66.6666666666667</v>
      </c>
      <c r="E911" s="136">
        <v>96.7741935483871</v>
      </c>
    </row>
    <row r="912" spans="1:5">
      <c r="A912" s="144" t="s">
        <v>167</v>
      </c>
      <c r="B912" s="134">
        <v>7900</v>
      </c>
      <c r="C912" s="134">
        <v>6241</v>
      </c>
      <c r="D912" s="136">
        <f t="shared" si="18"/>
        <v>79</v>
      </c>
      <c r="E912" s="136">
        <v>55.7132654883057</v>
      </c>
    </row>
    <row r="913" spans="1:5">
      <c r="A913" s="144" t="s">
        <v>902</v>
      </c>
      <c r="B913" s="134">
        <v>6320</v>
      </c>
      <c r="C913" s="134">
        <v>5122</v>
      </c>
      <c r="D913" s="136">
        <f t="shared" si="18"/>
        <v>81.0443037974684</v>
      </c>
      <c r="E913" s="136">
        <v>69.3098782138024</v>
      </c>
    </row>
    <row r="914" spans="1:5">
      <c r="A914" s="144" t="s">
        <v>201</v>
      </c>
      <c r="B914" s="138">
        <v>805</v>
      </c>
      <c r="C914" s="134">
        <v>558</v>
      </c>
      <c r="D914" s="136">
        <f t="shared" si="18"/>
        <v>69.3167701863354</v>
      </c>
      <c r="E914" s="136">
        <v>73.6147757255937</v>
      </c>
    </row>
    <row r="915" spans="1:5">
      <c r="A915" s="144" t="s">
        <v>202</v>
      </c>
      <c r="B915" s="138"/>
      <c r="C915" s="134"/>
      <c r="D915" s="136"/>
      <c r="E915" s="136"/>
    </row>
    <row r="916" spans="1:5">
      <c r="A916" s="144" t="s">
        <v>203</v>
      </c>
      <c r="B916" s="138"/>
      <c r="C916" s="134"/>
      <c r="D916" s="136"/>
      <c r="E916" s="136"/>
    </row>
    <row r="917" spans="1:5">
      <c r="A917" s="144" t="s">
        <v>903</v>
      </c>
      <c r="B917" s="138"/>
      <c r="C917" s="134"/>
      <c r="D917" s="136"/>
      <c r="E917" s="136"/>
    </row>
    <row r="918" spans="1:5">
      <c r="A918" s="144" t="s">
        <v>904</v>
      </c>
      <c r="B918" s="138"/>
      <c r="C918" s="134"/>
      <c r="D918" s="136"/>
      <c r="E918" s="136"/>
    </row>
    <row r="919" spans="1:5">
      <c r="A919" s="144" t="s">
        <v>905</v>
      </c>
      <c r="B919" s="138"/>
      <c r="C919" s="134"/>
      <c r="D919" s="136"/>
      <c r="E919" s="136"/>
    </row>
    <row r="920" spans="1:5">
      <c r="A920" s="144" t="s">
        <v>906</v>
      </c>
      <c r="B920" s="138"/>
      <c r="C920" s="134"/>
      <c r="D920" s="136"/>
      <c r="E920" s="136"/>
    </row>
    <row r="921" spans="1:5">
      <c r="A921" s="144" t="s">
        <v>907</v>
      </c>
      <c r="B921" s="138"/>
      <c r="C921" s="134"/>
      <c r="D921" s="136"/>
      <c r="E921" s="136"/>
    </row>
    <row r="922" spans="1:5">
      <c r="A922" s="144" t="s">
        <v>908</v>
      </c>
      <c r="B922" s="138">
        <v>5515</v>
      </c>
      <c r="C922" s="134">
        <v>4564</v>
      </c>
      <c r="D922" s="136">
        <f t="shared" si="18"/>
        <v>82.7561196736174</v>
      </c>
      <c r="E922" s="136">
        <v>68.8178528347407</v>
      </c>
    </row>
    <row r="923" spans="1:5">
      <c r="A923" s="144" t="s">
        <v>909</v>
      </c>
      <c r="B923" s="134"/>
      <c r="C923" s="134"/>
      <c r="D923" s="136"/>
      <c r="E923" s="136"/>
    </row>
    <row r="924" spans="1:5">
      <c r="A924" s="144" t="s">
        <v>201</v>
      </c>
      <c r="B924" s="138"/>
      <c r="C924" s="134"/>
      <c r="D924" s="136"/>
      <c r="E924" s="136"/>
    </row>
    <row r="925" spans="1:5">
      <c r="A925" s="144" t="s">
        <v>202</v>
      </c>
      <c r="B925" s="138"/>
      <c r="C925" s="134"/>
      <c r="D925" s="136"/>
      <c r="E925" s="136"/>
    </row>
    <row r="926" spans="1:5">
      <c r="A926" s="144" t="s">
        <v>203</v>
      </c>
      <c r="B926" s="138"/>
      <c r="C926" s="134"/>
      <c r="D926" s="136"/>
      <c r="E926" s="136"/>
    </row>
    <row r="927" spans="1:5">
      <c r="A927" s="144" t="s">
        <v>910</v>
      </c>
      <c r="B927" s="138"/>
      <c r="C927" s="134"/>
      <c r="D927" s="136"/>
      <c r="E927" s="136"/>
    </row>
    <row r="928" spans="1:5">
      <c r="A928" s="144" t="s">
        <v>911</v>
      </c>
      <c r="B928" s="138"/>
      <c r="C928" s="134"/>
      <c r="D928" s="136"/>
      <c r="E928" s="136"/>
    </row>
    <row r="929" spans="1:5">
      <c r="A929" s="144" t="s">
        <v>912</v>
      </c>
      <c r="B929" s="138"/>
      <c r="C929" s="134"/>
      <c r="D929" s="136"/>
      <c r="E929" s="136"/>
    </row>
    <row r="930" spans="1:5">
      <c r="A930" s="144" t="s">
        <v>913</v>
      </c>
      <c r="B930" s="138"/>
      <c r="C930" s="134"/>
      <c r="D930" s="136"/>
      <c r="E930" s="136"/>
    </row>
    <row r="931" spans="1:5">
      <c r="A931" s="144" t="s">
        <v>914</v>
      </c>
      <c r="B931" s="138"/>
      <c r="C931" s="134"/>
      <c r="D931" s="136"/>
      <c r="E931" s="136"/>
    </row>
    <row r="932" spans="1:5">
      <c r="A932" s="144" t="s">
        <v>915</v>
      </c>
      <c r="B932" s="138"/>
      <c r="C932" s="134"/>
      <c r="D932" s="136"/>
      <c r="E932" s="136"/>
    </row>
    <row r="933" spans="1:5">
      <c r="A933" s="144" t="s">
        <v>916</v>
      </c>
      <c r="B933" s="138"/>
      <c r="C933" s="134"/>
      <c r="D933" s="136"/>
      <c r="E933" s="136"/>
    </row>
    <row r="934" spans="1:5">
      <c r="A934" s="144" t="s">
        <v>917</v>
      </c>
      <c r="B934" s="138"/>
      <c r="C934" s="134"/>
      <c r="D934" s="136"/>
      <c r="E934" s="136"/>
    </row>
    <row r="935" spans="1:5">
      <c r="A935" s="144" t="s">
        <v>918</v>
      </c>
      <c r="B935" s="138"/>
      <c r="C935" s="134"/>
      <c r="D935" s="136"/>
      <c r="E935" s="136"/>
    </row>
    <row r="936" spans="1:5">
      <c r="A936" s="144" t="s">
        <v>919</v>
      </c>
      <c r="B936" s="138"/>
      <c r="C936" s="134"/>
      <c r="D936" s="136"/>
      <c r="E936" s="136"/>
    </row>
    <row r="937" spans="1:5">
      <c r="A937" s="144" t="s">
        <v>920</v>
      </c>
      <c r="B937" s="138"/>
      <c r="C937" s="134"/>
      <c r="D937" s="136"/>
      <c r="E937" s="136"/>
    </row>
    <row r="938" spans="1:5">
      <c r="A938" s="144" t="s">
        <v>921</v>
      </c>
      <c r="B938" s="138"/>
      <c r="C938" s="134"/>
      <c r="D938" s="136"/>
      <c r="E938" s="136"/>
    </row>
    <row r="939" spans="1:5">
      <c r="A939" s="144" t="s">
        <v>922</v>
      </c>
      <c r="B939" s="134"/>
      <c r="C939" s="134"/>
      <c r="D939" s="136"/>
      <c r="E939" s="136"/>
    </row>
    <row r="940" spans="1:5">
      <c r="A940" s="144" t="s">
        <v>201</v>
      </c>
      <c r="B940" s="138"/>
      <c r="C940" s="134"/>
      <c r="D940" s="136"/>
      <c r="E940" s="136"/>
    </row>
    <row r="941" spans="1:5">
      <c r="A941" s="144" t="s">
        <v>202</v>
      </c>
      <c r="B941" s="138"/>
      <c r="C941" s="134"/>
      <c r="D941" s="136"/>
      <c r="E941" s="136"/>
    </row>
    <row r="942" spans="1:5">
      <c r="A942" s="144" t="s">
        <v>203</v>
      </c>
      <c r="B942" s="138"/>
      <c r="C942" s="134"/>
      <c r="D942" s="136"/>
      <c r="E942" s="136"/>
    </row>
    <row r="943" spans="1:5">
      <c r="A943" s="144" t="s">
        <v>923</v>
      </c>
      <c r="B943" s="138"/>
      <c r="C943" s="134"/>
      <c r="D943" s="136"/>
      <c r="E943" s="136"/>
    </row>
    <row r="944" spans="1:5">
      <c r="A944" s="144" t="s">
        <v>924</v>
      </c>
      <c r="B944" s="134">
        <v>150</v>
      </c>
      <c r="C944" s="134">
        <v>99</v>
      </c>
      <c r="D944" s="136">
        <f t="shared" ref="D944:D1000" si="19">C944/B944*100</f>
        <v>66</v>
      </c>
      <c r="E944" s="136">
        <v>5.63139931740614</v>
      </c>
    </row>
    <row r="945" spans="1:5">
      <c r="A945" s="144" t="s">
        <v>201</v>
      </c>
      <c r="B945" s="138">
        <v>150</v>
      </c>
      <c r="C945" s="134">
        <v>99</v>
      </c>
      <c r="D945" s="136">
        <f t="shared" si="19"/>
        <v>66</v>
      </c>
      <c r="E945" s="136">
        <v>92.5233644859813</v>
      </c>
    </row>
    <row r="946" spans="1:5">
      <c r="A946" s="144" t="s">
        <v>202</v>
      </c>
      <c r="B946" s="138"/>
      <c r="C946" s="134"/>
      <c r="D946" s="136"/>
      <c r="E946" s="136"/>
    </row>
    <row r="947" spans="1:5">
      <c r="A947" s="144" t="s">
        <v>203</v>
      </c>
      <c r="B947" s="138"/>
      <c r="C947" s="134"/>
      <c r="D947" s="136"/>
      <c r="E947" s="136"/>
    </row>
    <row r="948" spans="1:5">
      <c r="A948" s="144" t="s">
        <v>925</v>
      </c>
      <c r="B948" s="138"/>
      <c r="C948" s="134"/>
      <c r="D948" s="136"/>
      <c r="E948" s="136"/>
    </row>
    <row r="949" spans="1:5">
      <c r="A949" s="144" t="s">
        <v>926</v>
      </c>
      <c r="B949" s="138"/>
      <c r="C949" s="134"/>
      <c r="D949" s="136"/>
      <c r="E949" s="136"/>
    </row>
    <row r="950" spans="1:5">
      <c r="A950" s="144" t="s">
        <v>927</v>
      </c>
      <c r="B950" s="138"/>
      <c r="C950" s="134"/>
      <c r="D950" s="136"/>
      <c r="E950" s="136"/>
    </row>
    <row r="951" spans="1:5">
      <c r="A951" s="144" t="s">
        <v>928</v>
      </c>
      <c r="B951" s="138"/>
      <c r="C951" s="134"/>
      <c r="D951" s="136"/>
      <c r="E951" s="136"/>
    </row>
    <row r="952" spans="1:5">
      <c r="A952" s="144" t="s">
        <v>929</v>
      </c>
      <c r="B952" s="138"/>
      <c r="C952" s="134"/>
      <c r="D952" s="136"/>
      <c r="E952" s="136"/>
    </row>
    <row r="953" spans="1:5">
      <c r="A953" s="144" t="s">
        <v>930</v>
      </c>
      <c r="B953" s="138"/>
      <c r="C953" s="134"/>
      <c r="D953" s="136"/>
      <c r="E953" s="136"/>
    </row>
    <row r="954" spans="1:5">
      <c r="A954" s="144" t="s">
        <v>931</v>
      </c>
      <c r="B954" s="138"/>
      <c r="C954" s="134"/>
      <c r="D954" s="136"/>
      <c r="E954" s="136"/>
    </row>
    <row r="955" spans="1:5">
      <c r="A955" s="144" t="s">
        <v>877</v>
      </c>
      <c r="B955" s="138"/>
      <c r="C955" s="134"/>
      <c r="D955" s="136"/>
      <c r="E955" s="136"/>
    </row>
    <row r="956" spans="1:5">
      <c r="A956" s="144" t="s">
        <v>932</v>
      </c>
      <c r="B956" s="138"/>
      <c r="C956" s="134"/>
      <c r="D956" s="136"/>
      <c r="E956" s="136"/>
    </row>
    <row r="957" spans="1:5">
      <c r="A957" s="144" t="s">
        <v>933</v>
      </c>
      <c r="B957" s="138"/>
      <c r="C957" s="134"/>
      <c r="D957" s="136"/>
      <c r="E957" s="136"/>
    </row>
    <row r="958" spans="1:5">
      <c r="A958" s="144" t="s">
        <v>934</v>
      </c>
      <c r="B958" s="134">
        <v>1430</v>
      </c>
      <c r="C958" s="134">
        <v>1015</v>
      </c>
      <c r="D958" s="136">
        <f t="shared" si="19"/>
        <v>70.979020979021</v>
      </c>
      <c r="E958" s="136">
        <v>72.9166666666667</v>
      </c>
    </row>
    <row r="959" spans="1:5">
      <c r="A959" s="144" t="s">
        <v>201</v>
      </c>
      <c r="B959" s="138">
        <v>545</v>
      </c>
      <c r="C959" s="134">
        <v>431</v>
      </c>
      <c r="D959" s="136">
        <f t="shared" si="19"/>
        <v>79.0825688073394</v>
      </c>
      <c r="E959" s="136">
        <v>98.6270022883295</v>
      </c>
    </row>
    <row r="960" spans="1:5">
      <c r="A960" s="144" t="s">
        <v>202</v>
      </c>
      <c r="B960" s="138"/>
      <c r="C960" s="134"/>
      <c r="D960" s="136"/>
      <c r="E960" s="136"/>
    </row>
    <row r="961" spans="1:5">
      <c r="A961" s="144" t="s">
        <v>203</v>
      </c>
      <c r="B961" s="138"/>
      <c r="C961" s="134"/>
      <c r="D961" s="136"/>
      <c r="E961" s="136"/>
    </row>
    <row r="962" spans="1:5">
      <c r="A962" s="144" t="s">
        <v>935</v>
      </c>
      <c r="B962" s="138"/>
      <c r="C962" s="134"/>
      <c r="D962" s="136"/>
      <c r="E962" s="136"/>
    </row>
    <row r="963" spans="1:5">
      <c r="A963" s="144" t="s">
        <v>936</v>
      </c>
      <c r="B963" s="138"/>
      <c r="C963" s="134"/>
      <c r="D963" s="136"/>
      <c r="E963" s="136"/>
    </row>
    <row r="964" spans="1:5">
      <c r="A964" s="144" t="s">
        <v>937</v>
      </c>
      <c r="B964" s="138"/>
      <c r="C964" s="134"/>
      <c r="D964" s="136"/>
      <c r="E964" s="136"/>
    </row>
    <row r="965" spans="1:5">
      <c r="A965" s="144" t="s">
        <v>938</v>
      </c>
      <c r="B965" s="138"/>
      <c r="C965" s="134"/>
      <c r="D965" s="136"/>
      <c r="E965" s="136"/>
    </row>
    <row r="966" spans="1:5">
      <c r="A966" s="144" t="s">
        <v>939</v>
      </c>
      <c r="B966" s="138">
        <v>885</v>
      </c>
      <c r="C966" s="134">
        <v>584</v>
      </c>
      <c r="D966" s="136">
        <f t="shared" si="19"/>
        <v>65.9887005649718</v>
      </c>
      <c r="E966" s="136">
        <v>67.1264367816092</v>
      </c>
    </row>
    <row r="967" spans="1:5">
      <c r="A967" s="144" t="s">
        <v>940</v>
      </c>
      <c r="B967" s="134"/>
      <c r="C967" s="134"/>
      <c r="D967" s="136"/>
      <c r="E967" s="136"/>
    </row>
    <row r="968" spans="1:5">
      <c r="A968" s="144" t="s">
        <v>201</v>
      </c>
      <c r="B968" s="138"/>
      <c r="C968" s="134"/>
      <c r="D968" s="136"/>
      <c r="E968" s="136"/>
    </row>
    <row r="969" spans="1:5">
      <c r="A969" s="144" t="s">
        <v>202</v>
      </c>
      <c r="B969" s="138"/>
      <c r="C969" s="134"/>
      <c r="D969" s="136"/>
      <c r="E969" s="136"/>
    </row>
    <row r="970" spans="1:5">
      <c r="A970" s="144" t="s">
        <v>203</v>
      </c>
      <c r="B970" s="138"/>
      <c r="C970" s="134"/>
      <c r="D970" s="136"/>
      <c r="E970" s="136"/>
    </row>
    <row r="971" spans="1:5">
      <c r="A971" s="144" t="s">
        <v>941</v>
      </c>
      <c r="B971" s="138"/>
      <c r="C971" s="134"/>
      <c r="D971" s="136"/>
      <c r="E971" s="136"/>
    </row>
    <row r="972" spans="1:5">
      <c r="A972" s="144" t="s">
        <v>942</v>
      </c>
      <c r="B972" s="138"/>
      <c r="C972" s="134"/>
      <c r="D972" s="136"/>
      <c r="E972" s="136"/>
    </row>
    <row r="973" spans="1:5">
      <c r="A973" s="144" t="s">
        <v>943</v>
      </c>
      <c r="B973" s="138"/>
      <c r="C973" s="134"/>
      <c r="D973" s="136"/>
      <c r="E973" s="136"/>
    </row>
    <row r="974" spans="1:5">
      <c r="A974" s="144" t="s">
        <v>944</v>
      </c>
      <c r="B974" s="134"/>
      <c r="C974" s="134">
        <v>5</v>
      </c>
      <c r="D974" s="136"/>
      <c r="E974" s="136">
        <v>0.755287009063444</v>
      </c>
    </row>
    <row r="975" spans="1:5">
      <c r="A975" s="144" t="s">
        <v>201</v>
      </c>
      <c r="B975" s="138"/>
      <c r="C975" s="134"/>
      <c r="D975" s="136"/>
      <c r="E975" s="136"/>
    </row>
    <row r="976" spans="1:5">
      <c r="A976" s="144" t="s">
        <v>202</v>
      </c>
      <c r="B976" s="138"/>
      <c r="C976" s="134"/>
      <c r="D976" s="136"/>
      <c r="E976" s="136"/>
    </row>
    <row r="977" spans="1:5">
      <c r="A977" s="144" t="s">
        <v>203</v>
      </c>
      <c r="B977" s="138"/>
      <c r="C977" s="134"/>
      <c r="D977" s="136"/>
      <c r="E977" s="136"/>
    </row>
    <row r="978" spans="1:5">
      <c r="A978" s="144" t="s">
        <v>945</v>
      </c>
      <c r="B978" s="138"/>
      <c r="C978" s="134"/>
      <c r="D978" s="136"/>
      <c r="E978" s="136"/>
    </row>
    <row r="979" spans="1:5">
      <c r="A979" s="144" t="s">
        <v>946</v>
      </c>
      <c r="B979" s="138"/>
      <c r="C979" s="134"/>
      <c r="D979" s="136"/>
      <c r="E979" s="136"/>
    </row>
    <row r="980" spans="1:5">
      <c r="A980" s="144" t="s">
        <v>947</v>
      </c>
      <c r="B980" s="138"/>
      <c r="C980" s="134">
        <v>5</v>
      </c>
      <c r="D980" s="136"/>
      <c r="E980" s="136">
        <v>62.5</v>
      </c>
    </row>
    <row r="981" spans="1:5">
      <c r="A981" s="144" t="s">
        <v>948</v>
      </c>
      <c r="B981" s="134"/>
      <c r="C981" s="134"/>
      <c r="D981" s="136"/>
      <c r="E981" s="136"/>
    </row>
    <row r="982" spans="1:5">
      <c r="A982" s="144" t="s">
        <v>949</v>
      </c>
      <c r="B982" s="138"/>
      <c r="C982" s="134"/>
      <c r="D982" s="136"/>
      <c r="E982" s="136"/>
    </row>
    <row r="983" spans="1:5">
      <c r="A983" s="144" t="s">
        <v>950</v>
      </c>
      <c r="B983" s="138"/>
      <c r="C983" s="134"/>
      <c r="D983" s="136"/>
      <c r="E983" s="136"/>
    </row>
    <row r="984" spans="1:5">
      <c r="A984" s="144" t="s">
        <v>951</v>
      </c>
      <c r="B984" s="138"/>
      <c r="C984" s="134"/>
      <c r="D984" s="136"/>
      <c r="E984" s="136"/>
    </row>
    <row r="985" spans="1:5">
      <c r="A985" s="144" t="s">
        <v>952</v>
      </c>
      <c r="B985" s="138"/>
      <c r="C985" s="134"/>
      <c r="D985" s="136"/>
      <c r="E985" s="136"/>
    </row>
    <row r="986" spans="1:5">
      <c r="A986" s="144" t="s">
        <v>953</v>
      </c>
      <c r="B986" s="138"/>
      <c r="C986" s="134"/>
      <c r="D986" s="136"/>
      <c r="E986" s="136"/>
    </row>
    <row r="987" spans="1:5">
      <c r="A987" s="144" t="s">
        <v>954</v>
      </c>
      <c r="B987" s="138"/>
      <c r="C987" s="134"/>
      <c r="D987" s="136"/>
      <c r="E987" s="136"/>
    </row>
    <row r="988" spans="1:5">
      <c r="A988" s="144" t="s">
        <v>168</v>
      </c>
      <c r="B988" s="134">
        <v>600</v>
      </c>
      <c r="C988" s="134">
        <v>1969</v>
      </c>
      <c r="D988" s="136">
        <f t="shared" si="19"/>
        <v>328.166666666667</v>
      </c>
      <c r="E988" s="136">
        <v>420.726495726496</v>
      </c>
    </row>
    <row r="989" spans="1:5">
      <c r="A989" s="144" t="s">
        <v>955</v>
      </c>
      <c r="B989" s="134">
        <v>450</v>
      </c>
      <c r="C989" s="134">
        <v>311</v>
      </c>
      <c r="D989" s="136">
        <f t="shared" si="19"/>
        <v>69.1111111111111</v>
      </c>
      <c r="E989" s="136">
        <v>88.3522727272727</v>
      </c>
    </row>
    <row r="990" spans="1:5">
      <c r="A990" s="144" t="s">
        <v>201</v>
      </c>
      <c r="B990" s="138">
        <v>410</v>
      </c>
      <c r="C990" s="134">
        <v>295</v>
      </c>
      <c r="D990" s="136">
        <f t="shared" si="19"/>
        <v>71.9512195121951</v>
      </c>
      <c r="E990" s="136">
        <v>92.1875</v>
      </c>
    </row>
    <row r="991" spans="1:5">
      <c r="A991" s="144" t="s">
        <v>202</v>
      </c>
      <c r="B991" s="138"/>
      <c r="C991" s="134">
        <v>1</v>
      </c>
      <c r="D991" s="136"/>
      <c r="E991" s="136">
        <v>3.7037037037037</v>
      </c>
    </row>
    <row r="992" spans="1:5">
      <c r="A992" s="144" t="s">
        <v>203</v>
      </c>
      <c r="B992" s="138"/>
      <c r="C992" s="134"/>
      <c r="D992" s="136"/>
      <c r="E992" s="136"/>
    </row>
    <row r="993" spans="1:5">
      <c r="A993" s="144" t="s">
        <v>956</v>
      </c>
      <c r="B993" s="138"/>
      <c r="C993" s="134"/>
      <c r="D993" s="136"/>
      <c r="E993" s="136"/>
    </row>
    <row r="994" spans="1:5">
      <c r="A994" s="144" t="s">
        <v>957</v>
      </c>
      <c r="B994" s="138"/>
      <c r="C994" s="134"/>
      <c r="D994" s="136"/>
      <c r="E994" s="136"/>
    </row>
    <row r="995" spans="1:5">
      <c r="A995" s="144" t="s">
        <v>958</v>
      </c>
      <c r="B995" s="138"/>
      <c r="C995" s="134"/>
      <c r="D995" s="136"/>
      <c r="E995" s="136"/>
    </row>
    <row r="996" spans="1:5">
      <c r="A996" s="144" t="s">
        <v>959</v>
      </c>
      <c r="B996" s="138"/>
      <c r="C996" s="134"/>
      <c r="D996" s="136"/>
      <c r="E996" s="136"/>
    </row>
    <row r="997" spans="1:5">
      <c r="A997" s="144" t="s">
        <v>210</v>
      </c>
      <c r="B997" s="138"/>
      <c r="C997" s="134"/>
      <c r="D997" s="136"/>
      <c r="E997" s="136"/>
    </row>
    <row r="998" spans="1:5">
      <c r="A998" s="144" t="s">
        <v>960</v>
      </c>
      <c r="B998" s="138">
        <v>40</v>
      </c>
      <c r="C998" s="134">
        <v>15</v>
      </c>
      <c r="D998" s="136">
        <f t="shared" si="19"/>
        <v>37.5</v>
      </c>
      <c r="E998" s="136">
        <v>300</v>
      </c>
    </row>
    <row r="999" spans="1:5">
      <c r="A999" s="144" t="s">
        <v>961</v>
      </c>
      <c r="B999" s="134">
        <v>150</v>
      </c>
      <c r="C999" s="134">
        <v>155</v>
      </c>
      <c r="D999" s="136">
        <f t="shared" si="19"/>
        <v>103.333333333333</v>
      </c>
      <c r="E999" s="136">
        <v>143.518518518519</v>
      </c>
    </row>
    <row r="1000" spans="1:5">
      <c r="A1000" s="144" t="s">
        <v>201</v>
      </c>
      <c r="B1000" s="138">
        <v>150</v>
      </c>
      <c r="C1000" s="134">
        <v>105</v>
      </c>
      <c r="D1000" s="136">
        <f t="shared" si="19"/>
        <v>70</v>
      </c>
      <c r="E1000" s="136">
        <v>97.2222222222222</v>
      </c>
    </row>
    <row r="1001" spans="1:5">
      <c r="A1001" s="144" t="s">
        <v>202</v>
      </c>
      <c r="B1001" s="138"/>
      <c r="C1001" s="134"/>
      <c r="D1001" s="136"/>
      <c r="E1001" s="136"/>
    </row>
    <row r="1002" spans="1:5">
      <c r="A1002" s="144" t="s">
        <v>203</v>
      </c>
      <c r="B1002" s="138"/>
      <c r="C1002" s="134"/>
      <c r="D1002" s="136"/>
      <c r="E1002" s="136"/>
    </row>
    <row r="1003" spans="1:5">
      <c r="A1003" s="144" t="s">
        <v>962</v>
      </c>
      <c r="B1003" s="138"/>
      <c r="C1003" s="134">
        <v>50</v>
      </c>
      <c r="D1003" s="136"/>
      <c r="E1003" s="136"/>
    </row>
    <row r="1004" spans="1:5">
      <c r="A1004" s="144" t="s">
        <v>963</v>
      </c>
      <c r="B1004" s="138"/>
      <c r="C1004" s="134"/>
      <c r="D1004" s="136"/>
      <c r="E1004" s="136"/>
    </row>
    <row r="1005" spans="1:5">
      <c r="A1005" s="144" t="s">
        <v>964</v>
      </c>
      <c r="B1005" s="138"/>
      <c r="C1005" s="134"/>
      <c r="D1005" s="136"/>
      <c r="E1005" s="136"/>
    </row>
    <row r="1006" spans="1:5">
      <c r="A1006" s="144" t="s">
        <v>965</v>
      </c>
      <c r="B1006" s="134"/>
      <c r="C1006" s="134">
        <v>3</v>
      </c>
      <c r="D1006" s="136"/>
      <c r="E1006" s="136">
        <v>37.5</v>
      </c>
    </row>
    <row r="1007" spans="1:5">
      <c r="A1007" s="144" t="s">
        <v>201</v>
      </c>
      <c r="B1007" s="138"/>
      <c r="C1007" s="134"/>
      <c r="D1007" s="136"/>
      <c r="E1007" s="136"/>
    </row>
    <row r="1008" spans="1:5">
      <c r="A1008" s="144" t="s">
        <v>202</v>
      </c>
      <c r="B1008" s="138"/>
      <c r="C1008" s="134"/>
      <c r="D1008" s="136"/>
      <c r="E1008" s="136"/>
    </row>
    <row r="1009" spans="1:5">
      <c r="A1009" s="144" t="s">
        <v>203</v>
      </c>
      <c r="B1009" s="138"/>
      <c r="C1009" s="134"/>
      <c r="D1009" s="136"/>
      <c r="E1009" s="136"/>
    </row>
    <row r="1010" spans="1:5">
      <c r="A1010" s="144" t="s">
        <v>966</v>
      </c>
      <c r="B1010" s="138"/>
      <c r="C1010" s="134"/>
      <c r="D1010" s="136"/>
      <c r="E1010" s="136"/>
    </row>
    <row r="1011" spans="1:5">
      <c r="A1011" s="144" t="s">
        <v>967</v>
      </c>
      <c r="B1011" s="138"/>
      <c r="C1011" s="134">
        <v>3</v>
      </c>
      <c r="D1011" s="136"/>
      <c r="E1011" s="136">
        <v>37.5</v>
      </c>
    </row>
    <row r="1012" spans="1:5">
      <c r="A1012" s="144" t="s">
        <v>968</v>
      </c>
      <c r="B1012" s="134"/>
      <c r="C1012" s="134">
        <v>1500</v>
      </c>
      <c r="D1012" s="136"/>
      <c r="E1012" s="136"/>
    </row>
    <row r="1013" spans="1:5">
      <c r="A1013" s="144" t="s">
        <v>969</v>
      </c>
      <c r="B1013" s="138"/>
      <c r="C1013" s="134"/>
      <c r="D1013" s="136"/>
      <c r="E1013" s="136"/>
    </row>
    <row r="1014" spans="1:5">
      <c r="A1014" s="144" t="s">
        <v>970</v>
      </c>
      <c r="B1014" s="138"/>
      <c r="C1014" s="134">
        <v>1500</v>
      </c>
      <c r="D1014" s="136"/>
      <c r="E1014" s="136"/>
    </row>
    <row r="1015" spans="1:5">
      <c r="A1015" s="144" t="s">
        <v>169</v>
      </c>
      <c r="B1015" s="134"/>
      <c r="C1015" s="134">
        <v>25</v>
      </c>
      <c r="D1015" s="136"/>
      <c r="E1015" s="136">
        <v>89.2857142857143</v>
      </c>
    </row>
    <row r="1016" spans="1:5">
      <c r="A1016" s="144" t="s">
        <v>971</v>
      </c>
      <c r="B1016" s="134"/>
      <c r="C1016" s="134"/>
      <c r="D1016" s="136"/>
      <c r="E1016" s="136"/>
    </row>
    <row r="1017" spans="1:5">
      <c r="A1017" s="144" t="s">
        <v>201</v>
      </c>
      <c r="B1017" s="138"/>
      <c r="C1017" s="134"/>
      <c r="D1017" s="136"/>
      <c r="E1017" s="136"/>
    </row>
    <row r="1018" spans="1:5">
      <c r="A1018" s="144" t="s">
        <v>202</v>
      </c>
      <c r="B1018" s="138"/>
      <c r="C1018" s="134"/>
      <c r="D1018" s="136"/>
      <c r="E1018" s="136"/>
    </row>
    <row r="1019" spans="1:5">
      <c r="A1019" s="144" t="s">
        <v>203</v>
      </c>
      <c r="B1019" s="138"/>
      <c r="C1019" s="134"/>
      <c r="D1019" s="136"/>
      <c r="E1019" s="136"/>
    </row>
    <row r="1020" spans="1:5">
      <c r="A1020" s="144" t="s">
        <v>972</v>
      </c>
      <c r="B1020" s="138"/>
      <c r="C1020" s="134"/>
      <c r="D1020" s="136"/>
      <c r="E1020" s="136"/>
    </row>
    <row r="1021" spans="1:5">
      <c r="A1021" s="144" t="s">
        <v>210</v>
      </c>
      <c r="B1021" s="138"/>
      <c r="C1021" s="134"/>
      <c r="D1021" s="136"/>
      <c r="E1021" s="136"/>
    </row>
    <row r="1022" spans="1:5">
      <c r="A1022" s="144" t="s">
        <v>973</v>
      </c>
      <c r="B1022" s="138"/>
      <c r="C1022" s="134"/>
      <c r="D1022" s="136"/>
      <c r="E1022" s="136"/>
    </row>
    <row r="1023" spans="1:5">
      <c r="A1023" s="144" t="s">
        <v>974</v>
      </c>
      <c r="B1023" s="134"/>
      <c r="C1023" s="134">
        <v>5</v>
      </c>
      <c r="D1023" s="136"/>
      <c r="E1023" s="136">
        <v>100</v>
      </c>
    </row>
    <row r="1024" spans="1:5">
      <c r="A1024" s="144" t="s">
        <v>975</v>
      </c>
      <c r="B1024" s="138"/>
      <c r="C1024" s="134"/>
      <c r="D1024" s="136"/>
      <c r="E1024" s="136"/>
    </row>
    <row r="1025" spans="1:5">
      <c r="A1025" s="144" t="s">
        <v>976</v>
      </c>
      <c r="B1025" s="138"/>
      <c r="C1025" s="134"/>
      <c r="D1025" s="136"/>
      <c r="E1025" s="136"/>
    </row>
    <row r="1026" spans="1:5">
      <c r="A1026" s="144" t="s">
        <v>977</v>
      </c>
      <c r="B1026" s="138"/>
      <c r="C1026" s="134"/>
      <c r="D1026" s="136"/>
      <c r="E1026" s="136"/>
    </row>
    <row r="1027" spans="1:5">
      <c r="A1027" s="144" t="s">
        <v>978</v>
      </c>
      <c r="B1027" s="138"/>
      <c r="C1027" s="134"/>
      <c r="D1027" s="136"/>
      <c r="E1027" s="136"/>
    </row>
    <row r="1028" spans="1:5">
      <c r="A1028" s="144" t="s">
        <v>979</v>
      </c>
      <c r="B1028" s="138"/>
      <c r="C1028" s="134"/>
      <c r="D1028" s="136"/>
      <c r="E1028" s="136"/>
    </row>
    <row r="1029" spans="1:5">
      <c r="A1029" s="144" t="s">
        <v>980</v>
      </c>
      <c r="B1029" s="138"/>
      <c r="C1029" s="134"/>
      <c r="D1029" s="136"/>
      <c r="E1029" s="136"/>
    </row>
    <row r="1030" spans="1:5">
      <c r="A1030" s="144" t="s">
        <v>981</v>
      </c>
      <c r="B1030" s="138"/>
      <c r="C1030" s="134"/>
      <c r="D1030" s="136"/>
      <c r="E1030" s="136"/>
    </row>
    <row r="1031" spans="1:5">
      <c r="A1031" s="144" t="s">
        <v>982</v>
      </c>
      <c r="B1031" s="138"/>
      <c r="C1031" s="134"/>
      <c r="D1031" s="136"/>
      <c r="E1031" s="136"/>
    </row>
    <row r="1032" spans="1:5">
      <c r="A1032" s="144" t="s">
        <v>983</v>
      </c>
      <c r="B1032" s="138"/>
      <c r="C1032" s="134">
        <v>5</v>
      </c>
      <c r="D1032" s="136"/>
      <c r="E1032" s="136">
        <v>100</v>
      </c>
    </row>
    <row r="1033" spans="1:5">
      <c r="A1033" s="144" t="s">
        <v>984</v>
      </c>
      <c r="B1033" s="134"/>
      <c r="C1033" s="134"/>
      <c r="D1033" s="136"/>
      <c r="E1033" s="136"/>
    </row>
    <row r="1034" spans="1:5">
      <c r="A1034" s="144" t="s">
        <v>985</v>
      </c>
      <c r="B1034" s="138"/>
      <c r="C1034" s="134"/>
      <c r="D1034" s="136"/>
      <c r="E1034" s="136"/>
    </row>
    <row r="1035" spans="1:5">
      <c r="A1035" s="144" t="s">
        <v>986</v>
      </c>
      <c r="B1035" s="138"/>
      <c r="C1035" s="134"/>
      <c r="D1035" s="136"/>
      <c r="E1035" s="136"/>
    </row>
    <row r="1036" spans="1:5">
      <c r="A1036" s="144" t="s">
        <v>987</v>
      </c>
      <c r="B1036" s="138"/>
      <c r="C1036" s="134"/>
      <c r="D1036" s="136"/>
      <c r="E1036" s="136"/>
    </row>
    <row r="1037" spans="1:5">
      <c r="A1037" s="144" t="s">
        <v>988</v>
      </c>
      <c r="B1037" s="138"/>
      <c r="C1037" s="134"/>
      <c r="D1037" s="136"/>
      <c r="E1037" s="136"/>
    </row>
    <row r="1038" spans="1:5">
      <c r="A1038" s="144" t="s">
        <v>989</v>
      </c>
      <c r="B1038" s="138"/>
      <c r="C1038" s="134"/>
      <c r="D1038" s="136"/>
      <c r="E1038" s="136"/>
    </row>
    <row r="1039" spans="1:5">
      <c r="A1039" s="144" t="s">
        <v>990</v>
      </c>
      <c r="B1039" s="134"/>
      <c r="C1039" s="134"/>
      <c r="D1039" s="136"/>
      <c r="E1039" s="136"/>
    </row>
    <row r="1040" spans="1:5">
      <c r="A1040" s="144" t="s">
        <v>991</v>
      </c>
      <c r="B1040" s="138"/>
      <c r="C1040" s="134"/>
      <c r="D1040" s="136"/>
      <c r="E1040" s="136"/>
    </row>
    <row r="1041" spans="1:5">
      <c r="A1041" s="144" t="s">
        <v>992</v>
      </c>
      <c r="B1041" s="138"/>
      <c r="C1041" s="134"/>
      <c r="D1041" s="136"/>
      <c r="E1041" s="136"/>
    </row>
    <row r="1042" spans="1:5">
      <c r="A1042" s="144" t="s">
        <v>993</v>
      </c>
      <c r="B1042" s="134"/>
      <c r="C1042" s="134">
        <v>20</v>
      </c>
      <c r="D1042" s="136"/>
      <c r="E1042" s="136">
        <v>86.9565217391304</v>
      </c>
    </row>
    <row r="1043" spans="1:5">
      <c r="A1043" s="144" t="s">
        <v>994</v>
      </c>
      <c r="B1043" s="138"/>
      <c r="C1043" s="134">
        <v>20</v>
      </c>
      <c r="D1043" s="136"/>
      <c r="E1043" s="136">
        <v>86.9565217391304</v>
      </c>
    </row>
    <row r="1044" spans="1:5">
      <c r="A1044" s="144" t="s">
        <v>170</v>
      </c>
      <c r="B1044" s="134"/>
      <c r="C1044" s="134"/>
      <c r="D1044" s="136"/>
      <c r="E1044" s="136"/>
    </row>
    <row r="1045" spans="1:5">
      <c r="A1045" s="144" t="s">
        <v>995</v>
      </c>
      <c r="B1045" s="134"/>
      <c r="C1045" s="134"/>
      <c r="D1045" s="136"/>
      <c r="E1045" s="136"/>
    </row>
    <row r="1046" spans="1:5">
      <c r="A1046" s="144" t="s">
        <v>996</v>
      </c>
      <c r="B1046" s="134"/>
      <c r="C1046" s="134"/>
      <c r="D1046" s="136"/>
      <c r="E1046" s="136"/>
    </row>
    <row r="1047" spans="1:5">
      <c r="A1047" s="164" t="s">
        <v>997</v>
      </c>
      <c r="B1047" s="165"/>
      <c r="C1047" s="165"/>
      <c r="D1047" s="166"/>
      <c r="E1047" s="166"/>
    </row>
    <row r="1048" spans="1:5">
      <c r="A1048" s="164" t="s">
        <v>998</v>
      </c>
      <c r="B1048" s="165"/>
      <c r="C1048" s="165"/>
      <c r="D1048" s="166"/>
      <c r="E1048" s="166"/>
    </row>
    <row r="1049" spans="1:5">
      <c r="A1049" s="164" t="s">
        <v>999</v>
      </c>
      <c r="B1049" s="165"/>
      <c r="C1049" s="165"/>
      <c r="D1049" s="166"/>
      <c r="E1049" s="166"/>
    </row>
    <row r="1050" spans="1:5">
      <c r="A1050" s="164" t="s">
        <v>741</v>
      </c>
      <c r="B1050" s="165"/>
      <c r="C1050" s="165"/>
      <c r="D1050" s="166"/>
      <c r="E1050" s="166"/>
    </row>
    <row r="1051" spans="1:5">
      <c r="A1051" s="164" t="s">
        <v>1000</v>
      </c>
      <c r="B1051" s="165"/>
      <c r="C1051" s="165"/>
      <c r="D1051" s="166"/>
      <c r="E1051" s="166"/>
    </row>
    <row r="1052" spans="1:5">
      <c r="A1052" s="164" t="s">
        <v>1001</v>
      </c>
      <c r="B1052" s="165"/>
      <c r="C1052" s="165"/>
      <c r="D1052" s="166"/>
      <c r="E1052" s="166"/>
    </row>
    <row r="1053" spans="1:5">
      <c r="A1053" s="164" t="s">
        <v>1002</v>
      </c>
      <c r="B1053" s="165"/>
      <c r="C1053" s="165"/>
      <c r="D1053" s="166"/>
      <c r="E1053" s="166"/>
    </row>
    <row r="1054" spans="1:5">
      <c r="A1054" s="144" t="s">
        <v>171</v>
      </c>
      <c r="B1054" s="134">
        <v>7905</v>
      </c>
      <c r="C1054" s="134">
        <v>5452</v>
      </c>
      <c r="D1054" s="136">
        <f t="shared" ref="D1054:D1066" si="20">C1054/B1054*100</f>
        <v>68.9690069576218</v>
      </c>
      <c r="E1054" s="136">
        <v>104.264677758654</v>
      </c>
    </row>
    <row r="1055" spans="1:5">
      <c r="A1055" s="144" t="s">
        <v>1003</v>
      </c>
      <c r="B1055" s="134">
        <v>7645</v>
      </c>
      <c r="C1055" s="134">
        <v>5029</v>
      </c>
      <c r="D1055" s="136">
        <f t="shared" si="20"/>
        <v>65.7815565729235</v>
      </c>
      <c r="E1055" s="136">
        <v>123.562653562654</v>
      </c>
    </row>
    <row r="1056" spans="1:5">
      <c r="A1056" s="144" t="s">
        <v>201</v>
      </c>
      <c r="B1056" s="138">
        <v>1895</v>
      </c>
      <c r="C1056" s="134">
        <v>1476</v>
      </c>
      <c r="D1056" s="136">
        <f t="shared" si="20"/>
        <v>77.8891820580475</v>
      </c>
      <c r="E1056" s="136">
        <v>101.026694045175</v>
      </c>
    </row>
    <row r="1057" spans="1:5">
      <c r="A1057" s="144" t="s">
        <v>202</v>
      </c>
      <c r="B1057" s="138"/>
      <c r="C1057" s="134"/>
      <c r="D1057" s="136"/>
      <c r="E1057" s="136"/>
    </row>
    <row r="1058" spans="1:5">
      <c r="A1058" s="144" t="s">
        <v>203</v>
      </c>
      <c r="B1058" s="138"/>
      <c r="C1058" s="134"/>
      <c r="D1058" s="136"/>
      <c r="E1058" s="136"/>
    </row>
    <row r="1059" spans="1:5">
      <c r="A1059" s="144" t="s">
        <v>1004</v>
      </c>
      <c r="B1059" s="138"/>
      <c r="C1059" s="134"/>
      <c r="D1059" s="136"/>
      <c r="E1059" s="136"/>
    </row>
    <row r="1060" spans="1:5">
      <c r="A1060" s="144" t="s">
        <v>1005</v>
      </c>
      <c r="B1060" s="138"/>
      <c r="C1060" s="134"/>
      <c r="D1060" s="136"/>
      <c r="E1060" s="136"/>
    </row>
    <row r="1061" spans="1:5">
      <c r="A1061" s="144" t="s">
        <v>1006</v>
      </c>
      <c r="B1061" s="138">
        <v>190</v>
      </c>
      <c r="C1061" s="134">
        <v>252</v>
      </c>
      <c r="D1061" s="136">
        <f t="shared" si="20"/>
        <v>132.631578947368</v>
      </c>
      <c r="E1061" s="136">
        <v>95.8174904942966</v>
      </c>
    </row>
    <row r="1062" spans="1:5">
      <c r="A1062" s="144" t="s">
        <v>1007</v>
      </c>
      <c r="B1062" s="138"/>
      <c r="C1062" s="134"/>
      <c r="D1062" s="136"/>
      <c r="E1062" s="136"/>
    </row>
    <row r="1063" spans="1:5">
      <c r="A1063" s="144" t="s">
        <v>1008</v>
      </c>
      <c r="B1063" s="138"/>
      <c r="C1063" s="134"/>
      <c r="D1063" s="136"/>
      <c r="E1063" s="136"/>
    </row>
    <row r="1064" spans="1:5">
      <c r="A1064" s="144" t="s">
        <v>1009</v>
      </c>
      <c r="B1064" s="138"/>
      <c r="C1064" s="134"/>
      <c r="D1064" s="136"/>
      <c r="E1064" s="136"/>
    </row>
    <row r="1065" spans="1:5">
      <c r="A1065" s="144" t="s">
        <v>1010</v>
      </c>
      <c r="B1065" s="138"/>
      <c r="C1065" s="134">
        <v>300</v>
      </c>
      <c r="D1065" s="136"/>
      <c r="E1065" s="136">
        <v>1000</v>
      </c>
    </row>
    <row r="1066" spans="1:5">
      <c r="A1066" s="144" t="s">
        <v>1011</v>
      </c>
      <c r="B1066" s="138">
        <v>3000</v>
      </c>
      <c r="C1066" s="134">
        <v>700</v>
      </c>
      <c r="D1066" s="136">
        <f t="shared" si="20"/>
        <v>23.3333333333333</v>
      </c>
      <c r="E1066" s="136">
        <v>522.388059701493</v>
      </c>
    </row>
    <row r="1067" spans="1:5">
      <c r="A1067" s="144" t="s">
        <v>1012</v>
      </c>
      <c r="B1067" s="138"/>
      <c r="C1067" s="134"/>
      <c r="D1067" s="136"/>
      <c r="E1067" s="136"/>
    </row>
    <row r="1068" spans="1:5">
      <c r="A1068" s="144" t="s">
        <v>1013</v>
      </c>
      <c r="B1068" s="138"/>
      <c r="C1068" s="134"/>
      <c r="D1068" s="136"/>
      <c r="E1068" s="136"/>
    </row>
    <row r="1069" spans="1:5">
      <c r="A1069" s="144" t="s">
        <v>1014</v>
      </c>
      <c r="B1069" s="138"/>
      <c r="C1069" s="134"/>
      <c r="D1069" s="136"/>
      <c r="E1069" s="136"/>
    </row>
    <row r="1070" spans="1:5">
      <c r="A1070" s="144" t="s">
        <v>1015</v>
      </c>
      <c r="B1070" s="138"/>
      <c r="C1070" s="134"/>
      <c r="D1070" s="136"/>
      <c r="E1070" s="136"/>
    </row>
    <row r="1071" spans="1:5">
      <c r="A1071" s="144" t="s">
        <v>1016</v>
      </c>
      <c r="B1071" s="138"/>
      <c r="C1071" s="134"/>
      <c r="D1071" s="136"/>
      <c r="E1071" s="136"/>
    </row>
    <row r="1072" spans="1:5">
      <c r="A1072" s="144" t="s">
        <v>1017</v>
      </c>
      <c r="B1072" s="138"/>
      <c r="C1072" s="134"/>
      <c r="D1072" s="136"/>
      <c r="E1072" s="136"/>
    </row>
    <row r="1073" spans="1:5">
      <c r="A1073" s="144" t="s">
        <v>210</v>
      </c>
      <c r="B1073" s="138">
        <v>2520</v>
      </c>
      <c r="C1073" s="134">
        <v>2226</v>
      </c>
      <c r="D1073" s="136">
        <f t="shared" ref="D1073:D1124" si="21">C1073/B1073*100</f>
        <v>88.3333333333333</v>
      </c>
      <c r="E1073" s="136">
        <v>102.722658052607</v>
      </c>
    </row>
    <row r="1074" spans="1:5">
      <c r="A1074" s="144" t="s">
        <v>1018</v>
      </c>
      <c r="B1074" s="138">
        <v>40</v>
      </c>
      <c r="C1074" s="134">
        <v>75</v>
      </c>
      <c r="D1074" s="136">
        <f t="shared" si="21"/>
        <v>187.5</v>
      </c>
      <c r="E1074" s="136">
        <v>3750</v>
      </c>
    </row>
    <row r="1075" spans="1:5">
      <c r="A1075" s="164" t="s">
        <v>1019</v>
      </c>
      <c r="B1075" s="165"/>
      <c r="C1075" s="165"/>
      <c r="D1075" s="166"/>
      <c r="E1075" s="166"/>
    </row>
    <row r="1076" spans="1:5">
      <c r="A1076" s="144" t="s">
        <v>201</v>
      </c>
      <c r="B1076" s="138"/>
      <c r="C1076" s="134"/>
      <c r="D1076" s="136"/>
      <c r="E1076" s="136"/>
    </row>
    <row r="1077" spans="1:5">
      <c r="A1077" s="144" t="s">
        <v>202</v>
      </c>
      <c r="B1077" s="138"/>
      <c r="C1077" s="134"/>
      <c r="D1077" s="136"/>
      <c r="E1077" s="136"/>
    </row>
    <row r="1078" spans="1:5">
      <c r="A1078" s="144" t="s">
        <v>203</v>
      </c>
      <c r="B1078" s="138"/>
      <c r="C1078" s="134"/>
      <c r="D1078" s="136"/>
      <c r="E1078" s="136"/>
    </row>
    <row r="1079" spans="1:5">
      <c r="A1079" s="144" t="s">
        <v>1020</v>
      </c>
      <c r="B1079" s="138"/>
      <c r="C1079" s="134"/>
      <c r="D1079" s="136"/>
      <c r="E1079" s="136"/>
    </row>
    <row r="1080" spans="1:5">
      <c r="A1080" s="144" t="s">
        <v>1021</v>
      </c>
      <c r="B1080" s="138"/>
      <c r="C1080" s="134"/>
      <c r="D1080" s="136"/>
      <c r="E1080" s="136"/>
    </row>
    <row r="1081" spans="1:5">
      <c r="A1081" s="144" t="s">
        <v>1022</v>
      </c>
      <c r="B1081" s="138"/>
      <c r="C1081" s="134"/>
      <c r="D1081" s="136"/>
      <c r="E1081" s="136"/>
    </row>
    <row r="1082" spans="1:5">
      <c r="A1082" s="144" t="s">
        <v>1023</v>
      </c>
      <c r="B1082" s="138"/>
      <c r="C1082" s="134"/>
      <c r="D1082" s="136"/>
      <c r="E1082" s="136"/>
    </row>
    <row r="1083" spans="1:5">
      <c r="A1083" s="144" t="s">
        <v>1024</v>
      </c>
      <c r="B1083" s="138"/>
      <c r="C1083" s="134"/>
      <c r="D1083" s="136"/>
      <c r="E1083" s="136"/>
    </row>
    <row r="1084" spans="1:5">
      <c r="A1084" s="144" t="s">
        <v>1025</v>
      </c>
      <c r="B1084" s="138"/>
      <c r="C1084" s="134"/>
      <c r="D1084" s="136"/>
      <c r="E1084" s="136"/>
    </row>
    <row r="1085" spans="1:5">
      <c r="A1085" s="144" t="s">
        <v>1026</v>
      </c>
      <c r="B1085" s="138"/>
      <c r="C1085" s="134"/>
      <c r="D1085" s="136"/>
      <c r="E1085" s="136"/>
    </row>
    <row r="1086" spans="1:5">
      <c r="A1086" s="144" t="s">
        <v>1027</v>
      </c>
      <c r="B1086" s="138"/>
      <c r="C1086" s="134"/>
      <c r="D1086" s="136"/>
      <c r="E1086" s="136"/>
    </row>
    <row r="1087" spans="1:5">
      <c r="A1087" s="144" t="s">
        <v>1028</v>
      </c>
      <c r="B1087" s="138"/>
      <c r="C1087" s="134"/>
      <c r="D1087" s="136"/>
      <c r="E1087" s="136"/>
    </row>
    <row r="1088" spans="1:5">
      <c r="A1088" s="144" t="s">
        <v>1029</v>
      </c>
      <c r="B1088" s="138"/>
      <c r="C1088" s="134"/>
      <c r="D1088" s="136"/>
      <c r="E1088" s="136"/>
    </row>
    <row r="1089" spans="1:5">
      <c r="A1089" s="144" t="s">
        <v>1030</v>
      </c>
      <c r="B1089" s="138"/>
      <c r="C1089" s="134"/>
      <c r="D1089" s="136"/>
      <c r="E1089" s="136"/>
    </row>
    <row r="1090" spans="1:5">
      <c r="A1090" s="144" t="s">
        <v>1031</v>
      </c>
      <c r="B1090" s="138"/>
      <c r="C1090" s="134"/>
      <c r="D1090" s="136"/>
      <c r="E1090" s="136"/>
    </row>
    <row r="1091" spans="1:5">
      <c r="A1091" s="144" t="s">
        <v>1032</v>
      </c>
      <c r="B1091" s="138"/>
      <c r="C1091" s="134"/>
      <c r="D1091" s="136"/>
      <c r="E1091" s="136"/>
    </row>
    <row r="1092" spans="1:5">
      <c r="A1092" s="144" t="s">
        <v>210</v>
      </c>
      <c r="B1092" s="138"/>
      <c r="C1092" s="134"/>
      <c r="D1092" s="136"/>
      <c r="E1092" s="136"/>
    </row>
    <row r="1093" spans="1:5">
      <c r="A1093" s="144" t="s">
        <v>1033</v>
      </c>
      <c r="B1093" s="138"/>
      <c r="C1093" s="134"/>
      <c r="D1093" s="136"/>
      <c r="E1093" s="136"/>
    </row>
    <row r="1094" spans="1:5">
      <c r="A1094" s="164" t="s">
        <v>1034</v>
      </c>
      <c r="B1094" s="165"/>
      <c r="C1094" s="165"/>
      <c r="D1094" s="166"/>
      <c r="E1094" s="166"/>
    </row>
    <row r="1095" spans="1:5">
      <c r="A1095" s="144" t="s">
        <v>201</v>
      </c>
      <c r="B1095" s="138"/>
      <c r="C1095" s="134"/>
      <c r="D1095" s="136"/>
      <c r="E1095" s="136"/>
    </row>
    <row r="1096" spans="1:5">
      <c r="A1096" s="144" t="s">
        <v>202</v>
      </c>
      <c r="B1096" s="138"/>
      <c r="C1096" s="134"/>
      <c r="D1096" s="136"/>
      <c r="E1096" s="136"/>
    </row>
    <row r="1097" spans="1:5">
      <c r="A1097" s="144" t="s">
        <v>203</v>
      </c>
      <c r="B1097" s="138"/>
      <c r="C1097" s="134"/>
      <c r="D1097" s="136"/>
      <c r="E1097" s="136"/>
    </row>
    <row r="1098" spans="1:5">
      <c r="A1098" s="144" t="s">
        <v>1035</v>
      </c>
      <c r="B1098" s="138"/>
      <c r="C1098" s="134"/>
      <c r="D1098" s="136"/>
      <c r="E1098" s="136"/>
    </row>
    <row r="1099" spans="1:5">
      <c r="A1099" s="144" t="s">
        <v>1036</v>
      </c>
      <c r="B1099" s="138"/>
      <c r="C1099" s="134"/>
      <c r="D1099" s="136"/>
      <c r="E1099" s="136"/>
    </row>
    <row r="1100" spans="1:5">
      <c r="A1100" s="144" t="s">
        <v>1037</v>
      </c>
      <c r="B1100" s="138"/>
      <c r="C1100" s="134"/>
      <c r="D1100" s="136"/>
      <c r="E1100" s="136"/>
    </row>
    <row r="1101" spans="1:5">
      <c r="A1101" s="144" t="s">
        <v>210</v>
      </c>
      <c r="B1101" s="138"/>
      <c r="C1101" s="134"/>
      <c r="D1101" s="136"/>
      <c r="E1101" s="136"/>
    </row>
    <row r="1102" spans="1:5">
      <c r="A1102" s="144" t="s">
        <v>1038</v>
      </c>
      <c r="B1102" s="138"/>
      <c r="C1102" s="134"/>
      <c r="D1102" s="136"/>
      <c r="E1102" s="136"/>
    </row>
    <row r="1103" spans="1:5">
      <c r="A1103" s="144" t="s">
        <v>1039</v>
      </c>
      <c r="B1103" s="134">
        <v>145</v>
      </c>
      <c r="C1103" s="134">
        <v>168</v>
      </c>
      <c r="D1103" s="136">
        <f t="shared" si="21"/>
        <v>115.862068965517</v>
      </c>
      <c r="E1103" s="136">
        <v>125.373134328358</v>
      </c>
    </row>
    <row r="1104" spans="1:5">
      <c r="A1104" s="144" t="s">
        <v>201</v>
      </c>
      <c r="B1104" s="138">
        <v>135</v>
      </c>
      <c r="C1104" s="134">
        <v>103</v>
      </c>
      <c r="D1104" s="136">
        <f t="shared" si="21"/>
        <v>76.2962962962963</v>
      </c>
      <c r="E1104" s="136">
        <v>95.3703703703704</v>
      </c>
    </row>
    <row r="1105" spans="1:5">
      <c r="A1105" s="144" t="s">
        <v>202</v>
      </c>
      <c r="B1105" s="138"/>
      <c r="C1105" s="134">
        <v>7</v>
      </c>
      <c r="D1105" s="136"/>
      <c r="E1105" s="136">
        <v>46.6666666666667</v>
      </c>
    </row>
    <row r="1106" spans="1:5">
      <c r="A1106" s="144" t="s">
        <v>203</v>
      </c>
      <c r="B1106" s="138"/>
      <c r="C1106" s="134"/>
      <c r="D1106" s="136"/>
      <c r="E1106" s="136"/>
    </row>
    <row r="1107" spans="1:5">
      <c r="A1107" s="144" t="s">
        <v>1040</v>
      </c>
      <c r="B1107" s="138"/>
      <c r="C1107" s="134"/>
      <c r="D1107" s="136"/>
      <c r="E1107" s="136"/>
    </row>
    <row r="1108" spans="1:5">
      <c r="A1108" s="144" t="s">
        <v>1041</v>
      </c>
      <c r="B1108" s="138"/>
      <c r="C1108" s="134">
        <v>36</v>
      </c>
      <c r="D1108" s="136"/>
      <c r="E1108" s="136">
        <v>327.272727272727</v>
      </c>
    </row>
    <row r="1109" spans="1:5">
      <c r="A1109" s="144" t="s">
        <v>1042</v>
      </c>
      <c r="B1109" s="138">
        <v>10</v>
      </c>
      <c r="C1109" s="134">
        <v>22</v>
      </c>
      <c r="D1109" s="136">
        <f t="shared" si="21"/>
        <v>220</v>
      </c>
      <c r="E1109" s="136"/>
    </row>
    <row r="1110" spans="1:5">
      <c r="A1110" s="144" t="s">
        <v>1043</v>
      </c>
      <c r="B1110" s="138"/>
      <c r="C1110" s="134"/>
      <c r="D1110" s="136"/>
      <c r="E1110" s="136"/>
    </row>
    <row r="1111" spans="1:5">
      <c r="A1111" s="144" t="s">
        <v>1044</v>
      </c>
      <c r="B1111" s="138"/>
      <c r="C1111" s="134"/>
      <c r="D1111" s="136"/>
      <c r="E1111" s="136"/>
    </row>
    <row r="1112" spans="1:5">
      <c r="A1112" s="144" t="s">
        <v>1045</v>
      </c>
      <c r="B1112" s="138"/>
      <c r="C1112" s="134"/>
      <c r="D1112" s="136"/>
      <c r="E1112" s="136"/>
    </row>
    <row r="1113" spans="1:5">
      <c r="A1113" s="144" t="s">
        <v>1046</v>
      </c>
      <c r="B1113" s="138"/>
      <c r="C1113" s="134"/>
      <c r="D1113" s="136"/>
      <c r="E1113" s="136"/>
    </row>
    <row r="1114" spans="1:5">
      <c r="A1114" s="144" t="s">
        <v>1047</v>
      </c>
      <c r="B1114" s="138"/>
      <c r="C1114" s="134"/>
      <c r="D1114" s="136"/>
      <c r="E1114" s="136"/>
    </row>
    <row r="1115" spans="1:5">
      <c r="A1115" s="144" t="s">
        <v>1048</v>
      </c>
      <c r="B1115" s="138"/>
      <c r="C1115" s="134"/>
      <c r="D1115" s="136"/>
      <c r="E1115" s="136"/>
    </row>
    <row r="1116" spans="1:5">
      <c r="A1116" s="144" t="s">
        <v>1049</v>
      </c>
      <c r="B1116" s="134">
        <v>115</v>
      </c>
      <c r="C1116" s="134">
        <v>247</v>
      </c>
      <c r="D1116" s="136">
        <f t="shared" si="21"/>
        <v>214.782608695652</v>
      </c>
      <c r="E1116" s="136">
        <v>117.061611374408</v>
      </c>
    </row>
    <row r="1117" spans="1:5">
      <c r="A1117" s="144" t="s">
        <v>201</v>
      </c>
      <c r="B1117" s="138">
        <v>105</v>
      </c>
      <c r="C1117" s="134">
        <v>105</v>
      </c>
      <c r="D1117" s="136">
        <f t="shared" si="21"/>
        <v>100</v>
      </c>
      <c r="E1117" s="136">
        <v>100</v>
      </c>
    </row>
    <row r="1118" spans="1:5">
      <c r="A1118" s="144" t="s">
        <v>202</v>
      </c>
      <c r="B1118" s="138"/>
      <c r="C1118" s="134"/>
      <c r="D1118" s="136"/>
      <c r="E1118" s="136"/>
    </row>
    <row r="1119" spans="1:5">
      <c r="A1119" s="144" t="s">
        <v>203</v>
      </c>
      <c r="B1119" s="138"/>
      <c r="C1119" s="134"/>
      <c r="D1119" s="136"/>
      <c r="E1119" s="136"/>
    </row>
    <row r="1120" spans="1:5">
      <c r="A1120" s="144" t="s">
        <v>1050</v>
      </c>
      <c r="B1120" s="138"/>
      <c r="C1120" s="134"/>
      <c r="D1120" s="136"/>
      <c r="E1120" s="136"/>
    </row>
    <row r="1121" spans="1:5">
      <c r="A1121" s="144" t="s">
        <v>1051</v>
      </c>
      <c r="B1121" s="138"/>
      <c r="C1121" s="134"/>
      <c r="D1121" s="136"/>
      <c r="E1121" s="136"/>
    </row>
    <row r="1122" spans="1:5">
      <c r="A1122" s="144" t="s">
        <v>1052</v>
      </c>
      <c r="B1122" s="138"/>
      <c r="C1122" s="134"/>
      <c r="D1122" s="136"/>
      <c r="E1122" s="136"/>
    </row>
    <row r="1123" spans="1:5">
      <c r="A1123" s="144" t="s">
        <v>1053</v>
      </c>
      <c r="B1123" s="138"/>
      <c r="C1123" s="134"/>
      <c r="D1123" s="136"/>
      <c r="E1123" s="136"/>
    </row>
    <row r="1124" spans="1:5">
      <c r="A1124" s="144" t="s">
        <v>1054</v>
      </c>
      <c r="B1124" s="138">
        <v>10</v>
      </c>
      <c r="C1124" s="134">
        <v>142</v>
      </c>
      <c r="D1124" s="136">
        <f t="shared" si="21"/>
        <v>1420</v>
      </c>
      <c r="E1124" s="136">
        <v>133.962264150943</v>
      </c>
    </row>
    <row r="1125" spans="1:5">
      <c r="A1125" s="144" t="s">
        <v>1055</v>
      </c>
      <c r="B1125" s="138"/>
      <c r="C1125" s="134"/>
      <c r="D1125" s="136"/>
      <c r="E1125" s="136"/>
    </row>
    <row r="1126" spans="1:5">
      <c r="A1126" s="144" t="s">
        <v>1056</v>
      </c>
      <c r="B1126" s="138"/>
      <c r="C1126" s="134"/>
      <c r="D1126" s="136"/>
      <c r="E1126" s="136"/>
    </row>
    <row r="1127" spans="1:5">
      <c r="A1127" s="144" t="s">
        <v>1057</v>
      </c>
      <c r="B1127" s="138"/>
      <c r="C1127" s="134"/>
      <c r="D1127" s="136"/>
      <c r="E1127" s="136"/>
    </row>
    <row r="1128" spans="1:5">
      <c r="A1128" s="144" t="s">
        <v>1058</v>
      </c>
      <c r="B1128" s="138"/>
      <c r="C1128" s="134"/>
      <c r="D1128" s="136"/>
      <c r="E1128" s="136"/>
    </row>
    <row r="1129" spans="1:5">
      <c r="A1129" s="144" t="s">
        <v>1059</v>
      </c>
      <c r="B1129" s="138"/>
      <c r="C1129" s="134"/>
      <c r="D1129" s="136"/>
      <c r="E1129" s="136"/>
    </row>
    <row r="1130" spans="1:5">
      <c r="A1130" s="144" t="s">
        <v>1060</v>
      </c>
      <c r="B1130" s="138"/>
      <c r="C1130" s="134"/>
      <c r="D1130" s="136"/>
      <c r="E1130" s="136"/>
    </row>
    <row r="1131" spans="1:5">
      <c r="A1131" s="164" t="s">
        <v>1061</v>
      </c>
      <c r="B1131" s="165"/>
      <c r="C1131" s="165">
        <v>8</v>
      </c>
      <c r="D1131" s="166"/>
      <c r="E1131" s="166">
        <v>0.982800982800983</v>
      </c>
    </row>
    <row r="1132" spans="1:5">
      <c r="A1132" s="144" t="s">
        <v>1062</v>
      </c>
      <c r="B1132" s="138"/>
      <c r="C1132" s="134">
        <v>8</v>
      </c>
      <c r="D1132" s="136"/>
      <c r="E1132" s="136">
        <v>0.982800982800983</v>
      </c>
    </row>
    <row r="1133" spans="1:5">
      <c r="A1133" s="144" t="s">
        <v>172</v>
      </c>
      <c r="B1133" s="134">
        <v>15000</v>
      </c>
      <c r="C1133" s="134">
        <v>19619</v>
      </c>
      <c r="D1133" s="136">
        <f t="shared" ref="D1133:D1188" si="22">C1133/B1133*100</f>
        <v>130.793333333333</v>
      </c>
      <c r="E1133" s="136">
        <v>90.950813592323</v>
      </c>
    </row>
    <row r="1134" spans="1:5">
      <c r="A1134" s="144" t="s">
        <v>1063</v>
      </c>
      <c r="B1134" s="134">
        <v>2000</v>
      </c>
      <c r="C1134" s="134">
        <v>13713</v>
      </c>
      <c r="D1134" s="136">
        <f t="shared" si="22"/>
        <v>685.65</v>
      </c>
      <c r="E1134" s="136">
        <v>162.09219858156</v>
      </c>
    </row>
    <row r="1135" spans="1:5">
      <c r="A1135" s="144" t="s">
        <v>1064</v>
      </c>
      <c r="B1135" s="138"/>
      <c r="C1135" s="134"/>
      <c r="D1135" s="136"/>
      <c r="E1135" s="136"/>
    </row>
    <row r="1136" spans="1:5">
      <c r="A1136" s="144" t="s">
        <v>1065</v>
      </c>
      <c r="B1136" s="138"/>
      <c r="C1136" s="134"/>
      <c r="D1136" s="136"/>
      <c r="E1136" s="136"/>
    </row>
    <row r="1137" spans="1:5">
      <c r="A1137" s="144" t="s">
        <v>1066</v>
      </c>
      <c r="B1137" s="138"/>
      <c r="C1137" s="134">
        <v>161</v>
      </c>
      <c r="D1137" s="136"/>
      <c r="E1137" s="136"/>
    </row>
    <row r="1138" spans="1:5">
      <c r="A1138" s="144" t="s">
        <v>1067</v>
      </c>
      <c r="B1138" s="138"/>
      <c r="C1138" s="134"/>
      <c r="D1138" s="136"/>
      <c r="E1138" s="136"/>
    </row>
    <row r="1139" spans="1:5">
      <c r="A1139" s="144" t="s">
        <v>1068</v>
      </c>
      <c r="B1139" s="138"/>
      <c r="C1139" s="134">
        <v>13255</v>
      </c>
      <c r="D1139" s="136"/>
      <c r="E1139" s="136">
        <v>161.25304136253</v>
      </c>
    </row>
    <row r="1140" spans="1:5">
      <c r="A1140" s="144" t="s">
        <v>1069</v>
      </c>
      <c r="B1140" s="138"/>
      <c r="C1140" s="134">
        <v>60</v>
      </c>
      <c r="D1140" s="136"/>
      <c r="E1140" s="136"/>
    </row>
    <row r="1141" spans="1:5">
      <c r="A1141" s="144" t="s">
        <v>1070</v>
      </c>
      <c r="B1141" s="138"/>
      <c r="C1141" s="134">
        <v>237</v>
      </c>
      <c r="D1141" s="136"/>
      <c r="E1141" s="136">
        <v>98.75</v>
      </c>
    </row>
    <row r="1142" spans="1:5">
      <c r="A1142" s="144" t="s">
        <v>1071</v>
      </c>
      <c r="B1142" s="138">
        <v>2000</v>
      </c>
      <c r="C1142" s="134"/>
      <c r="D1142" s="136"/>
      <c r="E1142" s="136"/>
    </row>
    <row r="1143" spans="1:5">
      <c r="A1143" s="144" t="s">
        <v>1072</v>
      </c>
      <c r="B1143" s="134">
        <v>13000</v>
      </c>
      <c r="C1143" s="134">
        <v>5906</v>
      </c>
      <c r="D1143" s="136">
        <f t="shared" si="22"/>
        <v>45.4307692307692</v>
      </c>
      <c r="E1143" s="136">
        <v>45.0461444588513</v>
      </c>
    </row>
    <row r="1144" spans="1:5">
      <c r="A1144" s="144" t="s">
        <v>1073</v>
      </c>
      <c r="B1144" s="138">
        <v>13000</v>
      </c>
      <c r="C1144" s="134">
        <v>5880</v>
      </c>
      <c r="D1144" s="136">
        <f t="shared" si="22"/>
        <v>45.2307692307692</v>
      </c>
      <c r="E1144" s="136">
        <v>45.1162433821837</v>
      </c>
    </row>
    <row r="1145" spans="1:5">
      <c r="A1145" s="144" t="s">
        <v>1074</v>
      </c>
      <c r="B1145" s="138"/>
      <c r="C1145" s="134"/>
      <c r="D1145" s="136"/>
      <c r="E1145" s="136"/>
    </row>
    <row r="1146" spans="1:5">
      <c r="A1146" s="144" t="s">
        <v>1075</v>
      </c>
      <c r="B1146" s="138"/>
      <c r="C1146" s="134">
        <v>26</v>
      </c>
      <c r="D1146" s="136"/>
      <c r="E1146" s="136">
        <v>36.6197183098592</v>
      </c>
    </row>
    <row r="1147" spans="1:5">
      <c r="A1147" s="164" t="s">
        <v>1076</v>
      </c>
      <c r="B1147" s="165"/>
      <c r="C1147" s="165"/>
      <c r="D1147" s="166"/>
      <c r="E1147" s="166"/>
    </row>
    <row r="1148" spans="1:5">
      <c r="A1148" s="144" t="s">
        <v>1077</v>
      </c>
      <c r="B1148" s="138"/>
      <c r="C1148" s="134"/>
      <c r="D1148" s="136"/>
      <c r="E1148" s="136"/>
    </row>
    <row r="1149" spans="1:5">
      <c r="A1149" s="144" t="s">
        <v>1078</v>
      </c>
      <c r="B1149" s="138"/>
      <c r="C1149" s="134"/>
      <c r="D1149" s="136"/>
      <c r="E1149" s="136"/>
    </row>
    <row r="1150" spans="1:5">
      <c r="A1150" s="144" t="s">
        <v>1079</v>
      </c>
      <c r="B1150" s="138"/>
      <c r="C1150" s="134"/>
      <c r="D1150" s="136"/>
      <c r="E1150" s="136"/>
    </row>
    <row r="1151" spans="1:5">
      <c r="A1151" s="144" t="s">
        <v>173</v>
      </c>
      <c r="B1151" s="134">
        <v>805</v>
      </c>
      <c r="C1151" s="134">
        <v>987</v>
      </c>
      <c r="D1151" s="136">
        <f t="shared" si="22"/>
        <v>122.608695652174</v>
      </c>
      <c r="E1151" s="136">
        <v>127.849740932643</v>
      </c>
    </row>
    <row r="1152" spans="1:5">
      <c r="A1152" s="144" t="s">
        <v>1080</v>
      </c>
      <c r="B1152" s="134">
        <v>205</v>
      </c>
      <c r="C1152" s="134">
        <v>264</v>
      </c>
      <c r="D1152" s="136">
        <f t="shared" si="22"/>
        <v>128.780487804878</v>
      </c>
      <c r="E1152" s="136">
        <v>69.1099476439791</v>
      </c>
    </row>
    <row r="1153" spans="1:5">
      <c r="A1153" s="144" t="s">
        <v>201</v>
      </c>
      <c r="B1153" s="138">
        <v>205</v>
      </c>
      <c r="C1153" s="134">
        <v>149</v>
      </c>
      <c r="D1153" s="136">
        <f t="shared" si="22"/>
        <v>72.6829268292683</v>
      </c>
      <c r="E1153" s="136">
        <v>90.8536585365854</v>
      </c>
    </row>
    <row r="1154" spans="1:5">
      <c r="A1154" s="144" t="s">
        <v>202</v>
      </c>
      <c r="B1154" s="138"/>
      <c r="C1154" s="134"/>
      <c r="D1154" s="136"/>
      <c r="E1154" s="136"/>
    </row>
    <row r="1155" spans="1:5">
      <c r="A1155" s="144" t="s">
        <v>203</v>
      </c>
      <c r="B1155" s="138"/>
      <c r="C1155" s="134"/>
      <c r="D1155" s="136"/>
      <c r="E1155" s="136"/>
    </row>
    <row r="1156" spans="1:5">
      <c r="A1156" s="144" t="s">
        <v>1081</v>
      </c>
      <c r="B1156" s="138"/>
      <c r="C1156" s="134"/>
      <c r="D1156" s="136"/>
      <c r="E1156" s="136"/>
    </row>
    <row r="1157" spans="1:5">
      <c r="A1157" s="144" t="s">
        <v>1082</v>
      </c>
      <c r="B1157" s="138"/>
      <c r="C1157" s="134"/>
      <c r="D1157" s="136"/>
      <c r="E1157" s="136"/>
    </row>
    <row r="1158" spans="1:5">
      <c r="A1158" s="144" t="s">
        <v>1083</v>
      </c>
      <c r="B1158" s="138"/>
      <c r="C1158" s="134"/>
      <c r="D1158" s="136"/>
      <c r="E1158" s="136"/>
    </row>
    <row r="1159" spans="1:5">
      <c r="A1159" s="144" t="s">
        <v>1084</v>
      </c>
      <c r="B1159" s="138"/>
      <c r="C1159" s="134"/>
      <c r="D1159" s="136"/>
      <c r="E1159" s="136"/>
    </row>
    <row r="1160" spans="1:5">
      <c r="A1160" s="144" t="s">
        <v>1085</v>
      </c>
      <c r="B1160" s="138"/>
      <c r="C1160" s="134"/>
      <c r="D1160" s="136"/>
      <c r="E1160" s="136"/>
    </row>
    <row r="1161" spans="1:5">
      <c r="A1161" s="144" t="s">
        <v>1086</v>
      </c>
      <c r="B1161" s="138"/>
      <c r="C1161" s="134"/>
      <c r="D1161" s="136"/>
      <c r="E1161" s="136"/>
    </row>
    <row r="1162" spans="1:5">
      <c r="A1162" s="144" t="s">
        <v>1087</v>
      </c>
      <c r="B1162" s="138"/>
      <c r="C1162" s="134"/>
      <c r="D1162" s="136"/>
      <c r="E1162" s="136"/>
    </row>
    <row r="1163" spans="1:5">
      <c r="A1163" s="144" t="s">
        <v>1088</v>
      </c>
      <c r="B1163" s="138"/>
      <c r="C1163" s="134">
        <v>115</v>
      </c>
      <c r="D1163" s="136"/>
      <c r="E1163" s="136">
        <v>57.5</v>
      </c>
    </row>
    <row r="1164" spans="1:5">
      <c r="A1164" s="144" t="s">
        <v>1089</v>
      </c>
      <c r="B1164" s="138"/>
      <c r="C1164" s="134"/>
      <c r="D1164" s="136"/>
      <c r="E1164" s="136"/>
    </row>
    <row r="1165" spans="1:5">
      <c r="A1165" s="144" t="s">
        <v>210</v>
      </c>
      <c r="B1165" s="138"/>
      <c r="C1165" s="134"/>
      <c r="D1165" s="136"/>
      <c r="E1165" s="136"/>
    </row>
    <row r="1166" spans="1:5">
      <c r="A1166" s="144" t="s">
        <v>1090</v>
      </c>
      <c r="B1166" s="138"/>
      <c r="C1166" s="134"/>
      <c r="D1166" s="136"/>
      <c r="E1166" s="136"/>
    </row>
    <row r="1167" spans="1:5">
      <c r="A1167" s="164" t="s">
        <v>1091</v>
      </c>
      <c r="B1167" s="165"/>
      <c r="C1167" s="165">
        <v>211</v>
      </c>
      <c r="D1167" s="166"/>
      <c r="E1167" s="166"/>
    </row>
    <row r="1168" spans="1:5">
      <c r="A1168" s="144" t="s">
        <v>201</v>
      </c>
      <c r="B1168" s="138"/>
      <c r="C1168" s="134"/>
      <c r="D1168" s="136"/>
      <c r="E1168" s="136"/>
    </row>
    <row r="1169" spans="1:5">
      <c r="A1169" s="144" t="s">
        <v>202</v>
      </c>
      <c r="B1169" s="138"/>
      <c r="C1169" s="134"/>
      <c r="D1169" s="136"/>
      <c r="E1169" s="136"/>
    </row>
    <row r="1170" spans="1:5">
      <c r="A1170" s="144" t="s">
        <v>203</v>
      </c>
      <c r="B1170" s="138"/>
      <c r="C1170" s="134"/>
      <c r="D1170" s="136"/>
      <c r="E1170" s="136"/>
    </row>
    <row r="1171" spans="1:5">
      <c r="A1171" s="144" t="s">
        <v>1092</v>
      </c>
      <c r="B1171" s="138"/>
      <c r="C1171" s="134"/>
      <c r="D1171" s="136"/>
      <c r="E1171" s="136"/>
    </row>
    <row r="1172" spans="1:5">
      <c r="A1172" s="144" t="s">
        <v>1093</v>
      </c>
      <c r="B1172" s="138"/>
      <c r="C1172" s="134"/>
      <c r="D1172" s="136"/>
      <c r="E1172" s="136"/>
    </row>
    <row r="1173" spans="1:5">
      <c r="A1173" s="144" t="s">
        <v>1094</v>
      </c>
      <c r="B1173" s="138"/>
      <c r="C1173" s="134"/>
      <c r="D1173" s="136"/>
      <c r="E1173" s="136"/>
    </row>
    <row r="1174" spans="1:5">
      <c r="A1174" s="144" t="s">
        <v>1095</v>
      </c>
      <c r="B1174" s="138"/>
      <c r="C1174" s="134"/>
      <c r="D1174" s="136"/>
      <c r="E1174" s="136"/>
    </row>
    <row r="1175" spans="1:5">
      <c r="A1175" s="144" t="s">
        <v>1096</v>
      </c>
      <c r="B1175" s="138"/>
      <c r="C1175" s="134"/>
      <c r="D1175" s="136"/>
      <c r="E1175" s="136"/>
    </row>
    <row r="1176" spans="1:5">
      <c r="A1176" s="144" t="s">
        <v>1097</v>
      </c>
      <c r="B1176" s="138"/>
      <c r="C1176" s="134"/>
      <c r="D1176" s="136"/>
      <c r="E1176" s="136"/>
    </row>
    <row r="1177" spans="1:5">
      <c r="A1177" s="144" t="s">
        <v>1098</v>
      </c>
      <c r="B1177" s="138"/>
      <c r="C1177" s="134">
        <v>211</v>
      </c>
      <c r="D1177" s="136"/>
      <c r="E1177" s="136"/>
    </row>
    <row r="1178" spans="1:5">
      <c r="A1178" s="144" t="s">
        <v>1099</v>
      </c>
      <c r="B1178" s="138"/>
      <c r="C1178" s="134"/>
      <c r="D1178" s="136"/>
      <c r="E1178" s="136"/>
    </row>
    <row r="1179" spans="1:5">
      <c r="A1179" s="144" t="s">
        <v>210</v>
      </c>
      <c r="B1179" s="138"/>
      <c r="C1179" s="134"/>
      <c r="D1179" s="136"/>
      <c r="E1179" s="136"/>
    </row>
    <row r="1180" spans="1:5">
      <c r="A1180" s="144" t="s">
        <v>1100</v>
      </c>
      <c r="B1180" s="138"/>
      <c r="C1180" s="134"/>
      <c r="D1180" s="136"/>
      <c r="E1180" s="136"/>
    </row>
    <row r="1181" spans="1:5">
      <c r="A1181" s="164" t="s">
        <v>1101</v>
      </c>
      <c r="B1181" s="165"/>
      <c r="C1181" s="165"/>
      <c r="D1181" s="166"/>
      <c r="E1181" s="166"/>
    </row>
    <row r="1182" spans="1:5">
      <c r="A1182" s="144" t="s">
        <v>1102</v>
      </c>
      <c r="B1182" s="138"/>
      <c r="C1182" s="134"/>
      <c r="D1182" s="136"/>
      <c r="E1182" s="136"/>
    </row>
    <row r="1183" spans="1:5">
      <c r="A1183" s="144" t="s">
        <v>1103</v>
      </c>
      <c r="B1183" s="138"/>
      <c r="C1183" s="134"/>
      <c r="D1183" s="136"/>
      <c r="E1183" s="136"/>
    </row>
    <row r="1184" spans="1:5">
      <c r="A1184" s="144" t="s">
        <v>1104</v>
      </c>
      <c r="B1184" s="138"/>
      <c r="C1184" s="134"/>
      <c r="D1184" s="136"/>
      <c r="E1184" s="136"/>
    </row>
    <row r="1185" spans="1:5">
      <c r="A1185" s="144" t="s">
        <v>1105</v>
      </c>
      <c r="B1185" s="138"/>
      <c r="C1185" s="134"/>
      <c r="D1185" s="136"/>
      <c r="E1185" s="136"/>
    </row>
    <row r="1186" spans="1:5">
      <c r="A1186" s="144" t="s">
        <v>1106</v>
      </c>
      <c r="B1186" s="134">
        <v>600</v>
      </c>
      <c r="C1186" s="134">
        <v>512</v>
      </c>
      <c r="D1186" s="136">
        <f t="shared" si="22"/>
        <v>85.3333333333333</v>
      </c>
      <c r="E1186" s="136">
        <v>151.479289940828</v>
      </c>
    </row>
    <row r="1187" spans="1:5">
      <c r="A1187" s="144" t="s">
        <v>1107</v>
      </c>
      <c r="B1187" s="138"/>
      <c r="C1187" s="134"/>
      <c r="D1187" s="136"/>
      <c r="E1187" s="136"/>
    </row>
    <row r="1188" spans="1:5">
      <c r="A1188" s="144" t="s">
        <v>1108</v>
      </c>
      <c r="B1188" s="138">
        <v>600</v>
      </c>
      <c r="C1188" s="134">
        <v>512</v>
      </c>
      <c r="D1188" s="136">
        <f t="shared" si="22"/>
        <v>85.3333333333333</v>
      </c>
      <c r="E1188" s="136">
        <v>151.479289940828</v>
      </c>
    </row>
    <row r="1189" spans="1:5">
      <c r="A1189" s="144" t="s">
        <v>1109</v>
      </c>
      <c r="B1189" s="138"/>
      <c r="C1189" s="134"/>
      <c r="D1189" s="136"/>
      <c r="E1189" s="136"/>
    </row>
    <row r="1190" spans="1:5">
      <c r="A1190" s="144" t="s">
        <v>1110</v>
      </c>
      <c r="B1190" s="138"/>
      <c r="C1190" s="134"/>
      <c r="D1190" s="136"/>
      <c r="E1190" s="136"/>
    </row>
    <row r="1191" spans="1:5">
      <c r="A1191" s="144" t="s">
        <v>1111</v>
      </c>
      <c r="B1191" s="138"/>
      <c r="C1191" s="134"/>
      <c r="D1191" s="136"/>
      <c r="E1191" s="136"/>
    </row>
    <row r="1192" spans="1:5">
      <c r="A1192" s="144" t="s">
        <v>1112</v>
      </c>
      <c r="B1192" s="134"/>
      <c r="C1192" s="134"/>
      <c r="D1192" s="136"/>
      <c r="E1192" s="136"/>
    </row>
    <row r="1193" spans="1:5">
      <c r="A1193" s="144" t="s">
        <v>1113</v>
      </c>
      <c r="B1193" s="138"/>
      <c r="C1193" s="134"/>
      <c r="D1193" s="136"/>
      <c r="E1193" s="136"/>
    </row>
    <row r="1194" spans="1:5">
      <c r="A1194" s="144" t="s">
        <v>1114</v>
      </c>
      <c r="B1194" s="138"/>
      <c r="C1194" s="134"/>
      <c r="D1194" s="136"/>
      <c r="E1194" s="136"/>
    </row>
    <row r="1195" spans="1:5">
      <c r="A1195" s="144" t="s">
        <v>1115</v>
      </c>
      <c r="B1195" s="138"/>
      <c r="C1195" s="134"/>
      <c r="D1195" s="136"/>
      <c r="E1195" s="136"/>
    </row>
    <row r="1196" spans="1:5">
      <c r="A1196" s="144" t="s">
        <v>1116</v>
      </c>
      <c r="B1196" s="138"/>
      <c r="C1196" s="134"/>
      <c r="D1196" s="136"/>
      <c r="E1196" s="136"/>
    </row>
    <row r="1197" spans="1:5">
      <c r="A1197" s="144" t="s">
        <v>1117</v>
      </c>
      <c r="B1197" s="138"/>
      <c r="C1197" s="134"/>
      <c r="D1197" s="136"/>
      <c r="E1197" s="136"/>
    </row>
    <row r="1198" spans="1:5">
      <c r="A1198" s="144" t="s">
        <v>1118</v>
      </c>
      <c r="B1198" s="138"/>
      <c r="C1198" s="134"/>
      <c r="D1198" s="136"/>
      <c r="E1198" s="136"/>
    </row>
    <row r="1199" spans="1:5">
      <c r="A1199" s="144" t="s">
        <v>1119</v>
      </c>
      <c r="B1199" s="138"/>
      <c r="C1199" s="134"/>
      <c r="D1199" s="136"/>
      <c r="E1199" s="136"/>
    </row>
    <row r="1200" spans="1:5">
      <c r="A1200" s="144" t="s">
        <v>1120</v>
      </c>
      <c r="B1200" s="138"/>
      <c r="C1200" s="134"/>
      <c r="D1200" s="136"/>
      <c r="E1200" s="136"/>
    </row>
    <row r="1201" spans="1:5">
      <c r="A1201" s="144" t="s">
        <v>1121</v>
      </c>
      <c r="B1201" s="138"/>
      <c r="C1201" s="134"/>
      <c r="D1201" s="136"/>
      <c r="E1201" s="136"/>
    </row>
    <row r="1202" spans="1:5">
      <c r="A1202" s="144" t="s">
        <v>1122</v>
      </c>
      <c r="B1202" s="138"/>
      <c r="C1202" s="134"/>
      <c r="D1202" s="136"/>
      <c r="E1202" s="136"/>
    </row>
    <row r="1203" spans="1:5">
      <c r="A1203" s="144" t="s">
        <v>1123</v>
      </c>
      <c r="B1203" s="138"/>
      <c r="C1203" s="134"/>
      <c r="D1203" s="136"/>
      <c r="E1203" s="136"/>
    </row>
    <row r="1204" spans="1:5">
      <c r="A1204" s="144" t="s">
        <v>174</v>
      </c>
      <c r="B1204" s="134">
        <v>9000</v>
      </c>
      <c r="C1204" s="137"/>
      <c r="D1204" s="136"/>
      <c r="E1204" s="136"/>
    </row>
    <row r="1205" spans="1:5">
      <c r="A1205" s="144" t="s">
        <v>175</v>
      </c>
      <c r="B1205" s="134"/>
      <c r="C1205" s="134"/>
      <c r="D1205" s="136"/>
      <c r="E1205" s="136"/>
    </row>
    <row r="1206" spans="1:5">
      <c r="A1206" s="144" t="s">
        <v>1124</v>
      </c>
      <c r="B1206" s="134"/>
      <c r="C1206" s="137"/>
      <c r="D1206" s="136"/>
      <c r="E1206" s="136"/>
    </row>
    <row r="1207" spans="1:5">
      <c r="A1207" s="144" t="s">
        <v>1125</v>
      </c>
      <c r="B1207" s="134"/>
      <c r="C1207" s="134"/>
      <c r="D1207" s="136"/>
      <c r="E1207" s="136"/>
    </row>
    <row r="1208" spans="1:5">
      <c r="A1208" s="144" t="s">
        <v>1126</v>
      </c>
      <c r="B1208" s="138"/>
      <c r="C1208" s="134"/>
      <c r="D1208" s="136"/>
      <c r="E1208" s="136"/>
    </row>
    <row r="1209" spans="1:5">
      <c r="A1209" s="144" t="s">
        <v>176</v>
      </c>
      <c r="B1209" s="134">
        <v>16805</v>
      </c>
      <c r="C1209" s="134">
        <v>9561</v>
      </c>
      <c r="D1209" s="136">
        <f t="shared" ref="D1209:D1221" si="23">C1209/B1209*100</f>
        <v>56.8937816126153</v>
      </c>
      <c r="E1209" s="136">
        <v>216.508152173913</v>
      </c>
    </row>
    <row r="1210" spans="1:5">
      <c r="A1210" s="144" t="s">
        <v>1127</v>
      </c>
      <c r="B1210" s="134"/>
      <c r="C1210" s="134"/>
      <c r="D1210" s="136"/>
      <c r="E1210" s="136"/>
    </row>
    <row r="1211" spans="1:5">
      <c r="A1211" s="144" t="s">
        <v>1128</v>
      </c>
      <c r="B1211" s="134"/>
      <c r="C1211" s="134"/>
      <c r="D1211" s="136"/>
      <c r="E1211" s="136"/>
    </row>
    <row r="1212" spans="1:5">
      <c r="A1212" s="144" t="s">
        <v>1129</v>
      </c>
      <c r="B1212" s="134">
        <v>16805</v>
      </c>
      <c r="C1212" s="134">
        <v>9561</v>
      </c>
      <c r="D1212" s="136">
        <f t="shared" si="23"/>
        <v>56.8937816126153</v>
      </c>
      <c r="E1212" s="136">
        <v>216.508152173913</v>
      </c>
    </row>
    <row r="1213" spans="1:5">
      <c r="A1213" s="144" t="s">
        <v>1130</v>
      </c>
      <c r="B1213" s="138"/>
      <c r="C1213" s="134">
        <v>9561</v>
      </c>
      <c r="D1213" s="136"/>
      <c r="E1213" s="136">
        <v>216.851893853482</v>
      </c>
    </row>
    <row r="1214" spans="1:5">
      <c r="A1214" s="144" t="s">
        <v>1131</v>
      </c>
      <c r="B1214" s="138"/>
      <c r="C1214" s="134"/>
      <c r="D1214" s="136"/>
      <c r="E1214" s="136"/>
    </row>
    <row r="1215" spans="1:5">
      <c r="A1215" s="144" t="s">
        <v>1132</v>
      </c>
      <c r="B1215" s="138"/>
      <c r="C1215" s="134"/>
      <c r="D1215" s="136"/>
      <c r="E1215" s="136"/>
    </row>
    <row r="1216" spans="1:5">
      <c r="A1216" s="144" t="s">
        <v>1133</v>
      </c>
      <c r="B1216" s="138"/>
      <c r="C1216" s="134"/>
      <c r="D1216" s="136"/>
      <c r="E1216" s="136"/>
    </row>
    <row r="1217" spans="1:5">
      <c r="A1217" s="144" t="s">
        <v>177</v>
      </c>
      <c r="B1217" s="134"/>
      <c r="C1217" s="134">
        <v>44</v>
      </c>
      <c r="D1217" s="136"/>
      <c r="E1217" s="136">
        <v>86.2745098039216</v>
      </c>
    </row>
    <row r="1218" spans="1:5">
      <c r="A1218" s="144" t="s">
        <v>1134</v>
      </c>
      <c r="B1218" s="134"/>
      <c r="C1218" s="134"/>
      <c r="D1218" s="136"/>
      <c r="E1218" s="136"/>
    </row>
    <row r="1219" spans="1:5">
      <c r="A1219" s="144" t="s">
        <v>1135</v>
      </c>
      <c r="B1219" s="134"/>
      <c r="C1219" s="134"/>
      <c r="D1219" s="136"/>
      <c r="E1219" s="136"/>
    </row>
    <row r="1220" spans="1:5">
      <c r="A1220" s="144" t="s">
        <v>1136</v>
      </c>
      <c r="B1220" s="134"/>
      <c r="C1220" s="134">
        <v>44</v>
      </c>
      <c r="D1220" s="136"/>
      <c r="E1220" s="136">
        <v>86.2745098039216</v>
      </c>
    </row>
    <row r="1221" spans="1:5">
      <c r="A1221" s="115" t="s">
        <v>178</v>
      </c>
      <c r="B1221" s="134">
        <v>385000</v>
      </c>
      <c r="C1221" s="134">
        <v>472236</v>
      </c>
      <c r="D1221" s="136">
        <f t="shared" si="23"/>
        <v>122.658701298701</v>
      </c>
      <c r="E1221" s="136">
        <v>110.672963123543</v>
      </c>
    </row>
    <row r="1222" spans="1:5">
      <c r="A1222" s="167" t="s">
        <v>96</v>
      </c>
      <c r="B1222" s="167"/>
      <c r="C1222" s="167"/>
      <c r="D1222" s="167"/>
      <c r="E1222" s="167"/>
    </row>
  </sheetData>
  <mergeCells count="3">
    <mergeCell ref="A2:E2"/>
    <mergeCell ref="A3:E3"/>
    <mergeCell ref="A1222:E1222"/>
  </mergeCells>
  <pageMargins left="0.708661417322835" right="0.31496062992126" top="0.393700787401575" bottom="0.354330708661417"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70"/>
  <sheetViews>
    <sheetView topLeftCell="A46" workbookViewId="0">
      <selection activeCell="I12" sqref="I12"/>
    </sheetView>
  </sheetViews>
  <sheetFormatPr defaultColWidth="9" defaultRowHeight="13.8" outlineLevelCol="4"/>
  <cols>
    <col min="1" max="1" width="34.1296296296296" style="95" customWidth="1"/>
    <col min="2" max="2" width="14.25" style="95" customWidth="1"/>
    <col min="3" max="3" width="11.75" style="95" customWidth="1"/>
    <col min="4" max="4" width="11.3796296296296" style="95" customWidth="1"/>
    <col min="5" max="5" width="13.1296296296296" style="95" customWidth="1"/>
    <col min="6" max="16384" width="9" style="95"/>
  </cols>
  <sheetData>
    <row r="1" spans="1:1">
      <c r="A1" s="95" t="s">
        <v>1177</v>
      </c>
    </row>
    <row r="2" ht="21.6" spans="1:5">
      <c r="A2" s="105" t="s">
        <v>1178</v>
      </c>
      <c r="B2" s="105"/>
      <c r="C2" s="105"/>
      <c r="D2" s="105"/>
      <c r="E2" s="105"/>
    </row>
    <row r="3" spans="1:5">
      <c r="A3" s="106"/>
      <c r="B3" s="106"/>
      <c r="C3" s="106"/>
      <c r="D3" s="106"/>
      <c r="E3" s="107" t="s">
        <v>98</v>
      </c>
    </row>
    <row r="4" ht="26.4" spans="1:5">
      <c r="A4" s="100" t="s">
        <v>42</v>
      </c>
      <c r="B4" s="100" t="s">
        <v>43</v>
      </c>
      <c r="C4" s="100" t="s">
        <v>44</v>
      </c>
      <c r="D4" s="100" t="s">
        <v>45</v>
      </c>
      <c r="E4" s="100" t="s">
        <v>46</v>
      </c>
    </row>
    <row r="5" ht="18.75" customHeight="1" spans="1:5">
      <c r="A5" s="144" t="s">
        <v>1179</v>
      </c>
      <c r="B5" s="134">
        <v>64991</v>
      </c>
      <c r="C5" s="134">
        <f>SUM(C6:C9)</f>
        <v>64991</v>
      </c>
      <c r="D5" s="134">
        <v>100</v>
      </c>
      <c r="E5" s="134"/>
    </row>
    <row r="6" ht="18.75" customHeight="1" spans="1:5">
      <c r="A6" s="144" t="s">
        <v>1180</v>
      </c>
      <c r="B6" s="134">
        <v>38521</v>
      </c>
      <c r="C6" s="134">
        <v>38521</v>
      </c>
      <c r="D6" s="134">
        <v>100</v>
      </c>
      <c r="E6" s="134"/>
    </row>
    <row r="7" ht="18.75" customHeight="1" spans="1:5">
      <c r="A7" s="144" t="s">
        <v>1181</v>
      </c>
      <c r="B7" s="134">
        <v>20815</v>
      </c>
      <c r="C7" s="134">
        <v>20815</v>
      </c>
      <c r="D7" s="134">
        <v>100</v>
      </c>
      <c r="E7" s="134"/>
    </row>
    <row r="8" ht="18.75" customHeight="1" spans="1:5">
      <c r="A8" s="144" t="s">
        <v>1182</v>
      </c>
      <c r="B8" s="134">
        <v>1471</v>
      </c>
      <c r="C8" s="134">
        <v>1471</v>
      </c>
      <c r="D8" s="134">
        <v>100</v>
      </c>
      <c r="E8" s="134"/>
    </row>
    <row r="9" ht="18.75" customHeight="1" spans="1:5">
      <c r="A9" s="144" t="s">
        <v>1183</v>
      </c>
      <c r="B9" s="134">
        <v>4184</v>
      </c>
      <c r="C9" s="134">
        <v>4184</v>
      </c>
      <c r="D9" s="134">
        <v>100</v>
      </c>
      <c r="E9" s="134"/>
    </row>
    <row r="10" ht="18.75" customHeight="1" spans="1:5">
      <c r="A10" s="144" t="s">
        <v>1184</v>
      </c>
      <c r="B10" s="134">
        <v>15509</v>
      </c>
      <c r="C10" s="134">
        <f>SUM(C11:C20)</f>
        <v>15509</v>
      </c>
      <c r="D10" s="134">
        <v>100</v>
      </c>
      <c r="E10" s="134"/>
    </row>
    <row r="11" ht="18.75" customHeight="1" spans="1:5">
      <c r="A11" s="144" t="s">
        <v>1185</v>
      </c>
      <c r="B11" s="134">
        <v>9041</v>
      </c>
      <c r="C11" s="134">
        <v>9041</v>
      </c>
      <c r="D11" s="134">
        <v>100</v>
      </c>
      <c r="E11" s="134"/>
    </row>
    <row r="12" ht="18.75" customHeight="1" spans="1:5">
      <c r="A12" s="144" t="s">
        <v>1186</v>
      </c>
      <c r="B12" s="134">
        <v>270</v>
      </c>
      <c r="C12" s="134">
        <v>270</v>
      </c>
      <c r="D12" s="134">
        <v>100</v>
      </c>
      <c r="E12" s="134"/>
    </row>
    <row r="13" ht="18.75" customHeight="1" spans="1:5">
      <c r="A13" s="144" t="s">
        <v>1187</v>
      </c>
      <c r="B13" s="134">
        <v>277</v>
      </c>
      <c r="C13" s="134">
        <v>277</v>
      </c>
      <c r="D13" s="134">
        <v>100</v>
      </c>
      <c r="E13" s="134"/>
    </row>
    <row r="14" ht="18.75" customHeight="1" spans="1:5">
      <c r="A14" s="144" t="s">
        <v>1188</v>
      </c>
      <c r="B14" s="134">
        <v>161</v>
      </c>
      <c r="C14" s="134">
        <v>161</v>
      </c>
      <c r="D14" s="134">
        <v>100</v>
      </c>
      <c r="E14" s="134"/>
    </row>
    <row r="15" ht="18.75" customHeight="1" spans="1:5">
      <c r="A15" s="144" t="s">
        <v>1189</v>
      </c>
      <c r="B15" s="134">
        <v>713</v>
      </c>
      <c r="C15" s="134">
        <v>713</v>
      </c>
      <c r="D15" s="134">
        <v>100</v>
      </c>
      <c r="E15" s="134"/>
    </row>
    <row r="16" ht="18.75" customHeight="1" spans="1:5">
      <c r="A16" s="144" t="s">
        <v>1190</v>
      </c>
      <c r="B16" s="134">
        <v>256</v>
      </c>
      <c r="C16" s="134">
        <v>256</v>
      </c>
      <c r="D16" s="134">
        <v>100</v>
      </c>
      <c r="E16" s="134"/>
    </row>
    <row r="17" ht="18.75" customHeight="1" spans="1:5">
      <c r="A17" s="144" t="s">
        <v>1191</v>
      </c>
      <c r="B17" s="134"/>
      <c r="C17" s="134"/>
      <c r="D17" s="134"/>
      <c r="E17" s="134"/>
    </row>
    <row r="18" ht="18.75" customHeight="1" spans="1:5">
      <c r="A18" s="144" t="s">
        <v>1192</v>
      </c>
      <c r="B18" s="134">
        <v>436</v>
      </c>
      <c r="C18" s="134">
        <v>436</v>
      </c>
      <c r="D18" s="134">
        <v>100</v>
      </c>
      <c r="E18" s="134"/>
    </row>
    <row r="19" ht="18.75" customHeight="1" spans="1:5">
      <c r="A19" s="144" t="s">
        <v>1193</v>
      </c>
      <c r="B19" s="134">
        <v>604</v>
      </c>
      <c r="C19" s="134">
        <v>604</v>
      </c>
      <c r="D19" s="134">
        <v>100</v>
      </c>
      <c r="E19" s="134"/>
    </row>
    <row r="20" ht="18.75" customHeight="1" spans="1:5">
      <c r="A20" s="144" t="s">
        <v>1194</v>
      </c>
      <c r="B20" s="134">
        <v>3751</v>
      </c>
      <c r="C20" s="134">
        <v>3751</v>
      </c>
      <c r="D20" s="134">
        <v>100</v>
      </c>
      <c r="E20" s="134"/>
    </row>
    <row r="21" ht="18.75" customHeight="1" spans="1:5">
      <c r="A21" s="144" t="s">
        <v>1195</v>
      </c>
      <c r="B21" s="134"/>
      <c r="C21" s="134"/>
      <c r="D21" s="134"/>
      <c r="E21" s="134"/>
    </row>
    <row r="22" ht="18.75" customHeight="1" spans="1:5">
      <c r="A22" s="144" t="s">
        <v>1196</v>
      </c>
      <c r="B22" s="134"/>
      <c r="C22" s="134"/>
      <c r="D22" s="134"/>
      <c r="E22" s="134"/>
    </row>
    <row r="23" ht="18.75" customHeight="1" spans="1:5">
      <c r="A23" s="144" t="s">
        <v>1197</v>
      </c>
      <c r="B23" s="134"/>
      <c r="C23" s="134"/>
      <c r="D23" s="134"/>
      <c r="E23" s="134"/>
    </row>
    <row r="24" ht="18.75" customHeight="1" spans="1:5">
      <c r="A24" s="144" t="s">
        <v>1198</v>
      </c>
      <c r="B24" s="134"/>
      <c r="C24" s="134"/>
      <c r="D24" s="134"/>
      <c r="E24" s="134"/>
    </row>
    <row r="25" ht="18.75" customHeight="1" spans="1:5">
      <c r="A25" s="144" t="s">
        <v>1199</v>
      </c>
      <c r="B25" s="134"/>
      <c r="C25" s="134"/>
      <c r="D25" s="134"/>
      <c r="E25" s="134"/>
    </row>
    <row r="26" ht="18.75" customHeight="1" spans="1:5">
      <c r="A26" s="144" t="s">
        <v>1200</v>
      </c>
      <c r="B26" s="134"/>
      <c r="C26" s="134"/>
      <c r="D26" s="134"/>
      <c r="E26" s="134"/>
    </row>
    <row r="27" ht="18.75" customHeight="1" spans="1:5">
      <c r="A27" s="144" t="s">
        <v>1201</v>
      </c>
      <c r="B27" s="134"/>
      <c r="C27" s="134"/>
      <c r="D27" s="134"/>
      <c r="E27" s="134"/>
    </row>
    <row r="28" ht="18.75" customHeight="1" spans="1:5">
      <c r="A28" s="144" t="s">
        <v>1202</v>
      </c>
      <c r="B28" s="134"/>
      <c r="C28" s="134"/>
      <c r="D28" s="134"/>
      <c r="E28" s="134"/>
    </row>
    <row r="29" ht="18.75" customHeight="1" spans="1:5">
      <c r="A29" s="144" t="s">
        <v>1203</v>
      </c>
      <c r="B29" s="134"/>
      <c r="C29" s="134"/>
      <c r="D29" s="134"/>
      <c r="E29" s="134"/>
    </row>
    <row r="30" ht="18.75" customHeight="1" spans="1:5">
      <c r="A30" s="144" t="s">
        <v>1196</v>
      </c>
      <c r="B30" s="134"/>
      <c r="C30" s="134"/>
      <c r="D30" s="134"/>
      <c r="E30" s="134"/>
    </row>
    <row r="31" ht="18.75" customHeight="1" spans="1:5">
      <c r="A31" s="144" t="s">
        <v>1197</v>
      </c>
      <c r="B31" s="134"/>
      <c r="C31" s="134"/>
      <c r="D31" s="134"/>
      <c r="E31" s="134"/>
    </row>
    <row r="32" ht="18.75" customHeight="1" spans="1:5">
      <c r="A32" s="144" t="s">
        <v>1198</v>
      </c>
      <c r="B32" s="134"/>
      <c r="C32" s="134"/>
      <c r="D32" s="134"/>
      <c r="E32" s="134"/>
    </row>
    <row r="33" ht="18.75" customHeight="1" spans="1:5">
      <c r="A33" s="144" t="s">
        <v>1200</v>
      </c>
      <c r="B33" s="134"/>
      <c r="C33" s="134"/>
      <c r="D33" s="134"/>
      <c r="E33" s="134"/>
    </row>
    <row r="34" ht="18.75" customHeight="1" spans="1:5">
      <c r="A34" s="144" t="s">
        <v>1201</v>
      </c>
      <c r="B34" s="134"/>
      <c r="C34" s="134"/>
      <c r="D34" s="134"/>
      <c r="E34" s="134"/>
    </row>
    <row r="35" ht="18.75" customHeight="1" spans="1:5">
      <c r="A35" s="144" t="s">
        <v>1202</v>
      </c>
      <c r="B35" s="134"/>
      <c r="C35" s="134"/>
      <c r="D35" s="134"/>
      <c r="E35" s="134"/>
    </row>
    <row r="36" ht="18.75" customHeight="1" spans="1:5">
      <c r="A36" s="144" t="s">
        <v>1204</v>
      </c>
      <c r="B36" s="134">
        <v>129572</v>
      </c>
      <c r="C36" s="134">
        <f>SUM(C37:C39)</f>
        <v>129572</v>
      </c>
      <c r="D36" s="134">
        <v>100</v>
      </c>
      <c r="E36" s="134"/>
    </row>
    <row r="37" ht="18.75" customHeight="1" spans="1:5">
      <c r="A37" s="144" t="s">
        <v>1205</v>
      </c>
      <c r="B37" s="134">
        <v>110330</v>
      </c>
      <c r="C37" s="134">
        <v>110330</v>
      </c>
      <c r="D37" s="134">
        <v>100</v>
      </c>
      <c r="E37" s="134"/>
    </row>
    <row r="38" ht="18.75" customHeight="1" spans="1:5">
      <c r="A38" s="144" t="s">
        <v>1206</v>
      </c>
      <c r="B38" s="134">
        <v>18535</v>
      </c>
      <c r="C38" s="134">
        <v>18535</v>
      </c>
      <c r="D38" s="134">
        <v>100</v>
      </c>
      <c r="E38" s="134"/>
    </row>
    <row r="39" ht="18.75" customHeight="1" spans="1:5">
      <c r="A39" s="144" t="s">
        <v>1207</v>
      </c>
      <c r="B39" s="134">
        <v>707</v>
      </c>
      <c r="C39" s="134">
        <v>707</v>
      </c>
      <c r="D39" s="134">
        <v>100</v>
      </c>
      <c r="E39" s="134"/>
    </row>
    <row r="40" ht="18.75" customHeight="1" spans="1:5">
      <c r="A40" s="144" t="s">
        <v>1208</v>
      </c>
      <c r="B40" s="134"/>
      <c r="C40" s="134"/>
      <c r="D40" s="134"/>
      <c r="E40" s="134"/>
    </row>
    <row r="41" ht="18.75" customHeight="1" spans="1:5">
      <c r="A41" s="144" t="s">
        <v>1209</v>
      </c>
      <c r="B41" s="134"/>
      <c r="C41" s="134"/>
      <c r="D41" s="134"/>
      <c r="E41" s="134"/>
    </row>
    <row r="42" ht="18.75" customHeight="1" spans="1:5">
      <c r="A42" s="144" t="s">
        <v>1210</v>
      </c>
      <c r="B42" s="134"/>
      <c r="C42" s="134"/>
      <c r="D42" s="134"/>
      <c r="E42" s="134"/>
    </row>
    <row r="43" ht="18.75" customHeight="1" spans="1:5">
      <c r="A43" s="144" t="s">
        <v>1211</v>
      </c>
      <c r="B43" s="134"/>
      <c r="C43" s="134"/>
      <c r="D43" s="134"/>
      <c r="E43" s="134"/>
    </row>
    <row r="44" ht="18.75" customHeight="1" spans="1:5">
      <c r="A44" s="144" t="s">
        <v>1212</v>
      </c>
      <c r="B44" s="134"/>
      <c r="C44" s="134"/>
      <c r="D44" s="134"/>
      <c r="E44" s="134"/>
    </row>
    <row r="45" ht="18.75" customHeight="1" spans="1:5">
      <c r="A45" s="144" t="s">
        <v>1213</v>
      </c>
      <c r="B45" s="134"/>
      <c r="C45" s="134"/>
      <c r="D45" s="134"/>
      <c r="E45" s="134"/>
    </row>
    <row r="46" ht="18.75" customHeight="1" spans="1:5">
      <c r="A46" s="144" t="s">
        <v>1214</v>
      </c>
      <c r="B46" s="134"/>
      <c r="C46" s="134"/>
      <c r="D46" s="134"/>
      <c r="E46" s="134"/>
    </row>
    <row r="47" ht="18.75" customHeight="1" spans="1:5">
      <c r="A47" s="144" t="s">
        <v>1215</v>
      </c>
      <c r="B47" s="134"/>
      <c r="C47" s="134"/>
      <c r="D47" s="134"/>
      <c r="E47" s="134"/>
    </row>
    <row r="48" ht="18.75" customHeight="1" spans="1:5">
      <c r="A48" s="144" t="s">
        <v>1216</v>
      </c>
      <c r="B48" s="134"/>
      <c r="C48" s="134"/>
      <c r="D48" s="134"/>
      <c r="E48" s="134"/>
    </row>
    <row r="49" ht="18.75" customHeight="1" spans="1:5">
      <c r="A49" s="144" t="s">
        <v>1217</v>
      </c>
      <c r="B49" s="134"/>
      <c r="C49" s="134"/>
      <c r="D49" s="134"/>
      <c r="E49" s="134"/>
    </row>
    <row r="50" ht="18.75" customHeight="1" spans="1:5">
      <c r="A50" s="144" t="s">
        <v>1218</v>
      </c>
      <c r="B50" s="134">
        <v>55614</v>
      </c>
      <c r="C50" s="134">
        <f>SUM(C51:C55)</f>
        <v>55614</v>
      </c>
      <c r="D50" s="134">
        <v>100</v>
      </c>
      <c r="E50" s="134"/>
    </row>
    <row r="51" ht="18.75" customHeight="1" spans="1:5">
      <c r="A51" s="144" t="s">
        <v>1219</v>
      </c>
      <c r="B51" s="134">
        <v>27091</v>
      </c>
      <c r="C51" s="134">
        <v>27091</v>
      </c>
      <c r="D51" s="134">
        <v>100</v>
      </c>
      <c r="E51" s="134"/>
    </row>
    <row r="52" ht="18.75" customHeight="1" spans="1:5">
      <c r="A52" s="144" t="s">
        <v>1220</v>
      </c>
      <c r="B52" s="134">
        <v>6538</v>
      </c>
      <c r="C52" s="134">
        <v>6538</v>
      </c>
      <c r="D52" s="134">
        <v>100</v>
      </c>
      <c r="E52" s="134"/>
    </row>
    <row r="53" ht="18.75" customHeight="1" spans="1:5">
      <c r="A53" s="144" t="s">
        <v>1221</v>
      </c>
      <c r="B53" s="134">
        <v>1203</v>
      </c>
      <c r="C53" s="134">
        <v>1203</v>
      </c>
      <c r="D53" s="134">
        <v>100</v>
      </c>
      <c r="E53" s="134"/>
    </row>
    <row r="54" ht="18.75" customHeight="1" spans="1:5">
      <c r="A54" s="144" t="s">
        <v>1222</v>
      </c>
      <c r="B54" s="134">
        <v>3249</v>
      </c>
      <c r="C54" s="134">
        <v>3249</v>
      </c>
      <c r="D54" s="134">
        <v>100</v>
      </c>
      <c r="E54" s="134"/>
    </row>
    <row r="55" ht="18.75" customHeight="1" spans="1:5">
      <c r="A55" s="144" t="s">
        <v>1223</v>
      </c>
      <c r="B55" s="134">
        <v>17533</v>
      </c>
      <c r="C55" s="134">
        <v>17533</v>
      </c>
      <c r="D55" s="134">
        <v>100</v>
      </c>
      <c r="E55" s="134"/>
    </row>
    <row r="56" ht="18.75" customHeight="1" spans="1:5">
      <c r="A56" s="144" t="s">
        <v>1224</v>
      </c>
      <c r="B56" s="134"/>
      <c r="C56" s="134"/>
      <c r="D56" s="134"/>
      <c r="E56" s="134"/>
    </row>
    <row r="57" ht="18.75" customHeight="1" spans="1:5">
      <c r="A57" s="144" t="s">
        <v>1225</v>
      </c>
      <c r="B57" s="134"/>
      <c r="C57" s="134"/>
      <c r="D57" s="134"/>
      <c r="E57" s="134"/>
    </row>
    <row r="58" ht="18.75" customHeight="1" spans="1:5">
      <c r="A58" s="144" t="s">
        <v>503</v>
      </c>
      <c r="B58" s="134"/>
      <c r="C58" s="134"/>
      <c r="D58" s="134"/>
      <c r="E58" s="134"/>
    </row>
    <row r="59" ht="18.75" customHeight="1" spans="1:5">
      <c r="A59" s="144" t="s">
        <v>1226</v>
      </c>
      <c r="B59" s="134"/>
      <c r="C59" s="134"/>
      <c r="D59" s="134"/>
      <c r="E59" s="134"/>
    </row>
    <row r="60" ht="18.75" customHeight="1" spans="1:5">
      <c r="A60" s="144" t="s">
        <v>1227</v>
      </c>
      <c r="B60" s="134"/>
      <c r="C60" s="134"/>
      <c r="D60" s="134"/>
      <c r="E60" s="134"/>
    </row>
    <row r="61" ht="18.75" customHeight="1" spans="1:5">
      <c r="A61" s="144" t="s">
        <v>1228</v>
      </c>
      <c r="B61" s="134"/>
      <c r="C61" s="134"/>
      <c r="D61" s="134"/>
      <c r="E61" s="134"/>
    </row>
    <row r="62" ht="18.75" customHeight="1" spans="1:5">
      <c r="A62" s="144" t="s">
        <v>1229</v>
      </c>
      <c r="B62" s="134"/>
      <c r="C62" s="134"/>
      <c r="D62" s="134"/>
      <c r="E62" s="134"/>
    </row>
    <row r="63" ht="18.75" customHeight="1" spans="1:5">
      <c r="A63" s="144" t="s">
        <v>1230</v>
      </c>
      <c r="B63" s="134"/>
      <c r="C63" s="134"/>
      <c r="D63" s="134"/>
      <c r="E63" s="134"/>
    </row>
    <row r="64" ht="18.75" customHeight="1" spans="1:5">
      <c r="A64" s="144" t="s">
        <v>1231</v>
      </c>
      <c r="B64" s="134"/>
      <c r="C64" s="134"/>
      <c r="D64" s="134"/>
      <c r="E64" s="134"/>
    </row>
    <row r="65" ht="18.75" customHeight="1" spans="1:5">
      <c r="A65" s="144" t="s">
        <v>1232</v>
      </c>
      <c r="B65" s="134"/>
      <c r="C65" s="134"/>
      <c r="D65" s="134"/>
      <c r="E65" s="134"/>
    </row>
    <row r="66" ht="18.75" customHeight="1" spans="1:5">
      <c r="A66" s="144" t="s">
        <v>1233</v>
      </c>
      <c r="B66" s="134"/>
      <c r="C66" s="134"/>
      <c r="D66" s="134"/>
      <c r="E66" s="134"/>
    </row>
    <row r="67" ht="18.75" customHeight="1" spans="1:5">
      <c r="A67" s="144" t="s">
        <v>1234</v>
      </c>
      <c r="B67" s="134"/>
      <c r="C67" s="134"/>
      <c r="D67" s="134"/>
      <c r="E67" s="134"/>
    </row>
    <row r="68" ht="18.75" customHeight="1" spans="1:5">
      <c r="A68" s="144" t="s">
        <v>1002</v>
      </c>
      <c r="B68" s="134"/>
      <c r="C68" s="134"/>
      <c r="D68" s="134"/>
      <c r="E68" s="134"/>
    </row>
    <row r="69" s="160" customFormat="1" ht="18.75" customHeight="1" spans="1:5">
      <c r="A69" s="144" t="s">
        <v>1235</v>
      </c>
      <c r="B69" s="134">
        <f>B50+B36+B5+B10</f>
        <v>265686</v>
      </c>
      <c r="C69" s="134">
        <f>C50+C36+C5+C10</f>
        <v>265686</v>
      </c>
      <c r="D69" s="134">
        <v>100</v>
      </c>
      <c r="E69" s="134"/>
    </row>
    <row r="70" spans="1:5">
      <c r="A70" s="161" t="s">
        <v>1236</v>
      </c>
      <c r="B70" s="161"/>
      <c r="C70" s="161"/>
      <c r="D70" s="161"/>
      <c r="E70" s="161"/>
    </row>
  </sheetData>
  <mergeCells count="1">
    <mergeCell ref="A70:E70"/>
  </mergeCells>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58"/>
  <sheetViews>
    <sheetView workbookViewId="0">
      <selection activeCell="C18" sqref="C18"/>
    </sheetView>
  </sheetViews>
  <sheetFormatPr defaultColWidth="9" defaultRowHeight="13.8" outlineLevelCol="3"/>
  <cols>
    <col min="1" max="1" width="34.25" style="95" customWidth="1"/>
    <col min="2" max="3" width="18.5" style="95" customWidth="1"/>
    <col min="4" max="4" width="19.5" style="95" customWidth="1"/>
    <col min="5" max="16384" width="9" style="95"/>
  </cols>
  <sheetData>
    <row r="1" ht="22.2" spans="1:4">
      <c r="A1" t="s">
        <v>1237</v>
      </c>
      <c r="C1"/>
      <c r="D1" s="155"/>
    </row>
    <row r="2" ht="22.2" spans="1:4">
      <c r="A2" s="156" t="s">
        <v>13</v>
      </c>
      <c r="B2" s="156"/>
      <c r="C2" s="156"/>
      <c r="D2" s="156"/>
    </row>
    <row r="3" spans="1:4">
      <c r="A3" s="98"/>
      <c r="B3" s="106"/>
      <c r="C3" s="99"/>
      <c r="D3" s="157" t="s">
        <v>98</v>
      </c>
    </row>
    <row r="4" spans="1:4">
      <c r="A4" s="131" t="s">
        <v>42</v>
      </c>
      <c r="B4" s="131" t="s">
        <v>44</v>
      </c>
      <c r="C4" s="131" t="s">
        <v>99</v>
      </c>
      <c r="D4" s="132" t="s">
        <v>46</v>
      </c>
    </row>
    <row r="5" ht="12.95" customHeight="1" spans="1:4">
      <c r="A5" s="158" t="s">
        <v>78</v>
      </c>
      <c r="B5" s="134">
        <v>309427</v>
      </c>
      <c r="C5" s="135">
        <v>273059</v>
      </c>
      <c r="D5" s="159">
        <f>B5/C5*100</f>
        <v>113.318733314046</v>
      </c>
    </row>
    <row r="6" ht="12.95" customHeight="1" spans="1:4">
      <c r="A6" s="158" t="s">
        <v>100</v>
      </c>
      <c r="B6" s="134">
        <v>-697</v>
      </c>
      <c r="C6" s="135">
        <v>-6858</v>
      </c>
      <c r="D6" s="159">
        <f t="shared" ref="D6:D7" si="0">B6/C6*100</f>
        <v>10.1633129192184</v>
      </c>
    </row>
    <row r="7" ht="12.95" customHeight="1" spans="1:4">
      <c r="A7" s="133" t="s">
        <v>101</v>
      </c>
      <c r="B7" s="134">
        <v>2188</v>
      </c>
      <c r="C7" s="135">
        <v>2188</v>
      </c>
      <c r="D7" s="159">
        <f t="shared" si="0"/>
        <v>100</v>
      </c>
    </row>
    <row r="8" ht="12.95" customHeight="1" spans="1:4">
      <c r="A8" s="133" t="s">
        <v>102</v>
      </c>
      <c r="B8" s="134"/>
      <c r="C8" s="135"/>
      <c r="D8" s="159"/>
    </row>
    <row r="9" ht="12.95" customHeight="1" spans="1:4">
      <c r="A9" s="133" t="s">
        <v>103</v>
      </c>
      <c r="B9" s="134">
        <v>2022</v>
      </c>
      <c r="C9" s="135">
        <v>2022</v>
      </c>
      <c r="D9" s="159">
        <f t="shared" ref="D9:D11" si="1">B9/C9*100</f>
        <v>100</v>
      </c>
    </row>
    <row r="10" ht="12.95" customHeight="1" spans="1:4">
      <c r="A10" s="133" t="s">
        <v>104</v>
      </c>
      <c r="B10" s="134">
        <v>1</v>
      </c>
      <c r="C10" s="135">
        <v>1</v>
      </c>
      <c r="D10" s="159">
        <f t="shared" si="1"/>
        <v>100</v>
      </c>
    </row>
    <row r="11" ht="12.95" customHeight="1" spans="1:4">
      <c r="A11" s="133" t="s">
        <v>105</v>
      </c>
      <c r="B11" s="134">
        <v>-11069</v>
      </c>
      <c r="C11" s="135">
        <v>-11069</v>
      </c>
      <c r="D11" s="159">
        <f t="shared" si="1"/>
        <v>100</v>
      </c>
    </row>
    <row r="12" ht="12.95" customHeight="1" spans="1:4">
      <c r="A12" s="133" t="s">
        <v>106</v>
      </c>
      <c r="B12" s="134">
        <v>6161</v>
      </c>
      <c r="C12" s="135"/>
      <c r="D12" s="159"/>
    </row>
    <row r="13" ht="12.95" customHeight="1" spans="1:4">
      <c r="A13" s="158" t="s">
        <v>107</v>
      </c>
      <c r="B13" s="134">
        <v>164179</v>
      </c>
      <c r="C13" s="135">
        <v>145933</v>
      </c>
      <c r="D13" s="159">
        <f t="shared" ref="D13:D19" si="2">B13/C13*100</f>
        <v>112.502997951115</v>
      </c>
    </row>
    <row r="14" ht="12.95" customHeight="1" spans="1:4">
      <c r="A14" s="133" t="s">
        <v>108</v>
      </c>
      <c r="B14" s="134">
        <v>558</v>
      </c>
      <c r="C14" s="135">
        <v>558</v>
      </c>
      <c r="D14" s="159">
        <f t="shared" si="2"/>
        <v>100</v>
      </c>
    </row>
    <row r="15" ht="12.95" customHeight="1" spans="1:4">
      <c r="A15" s="133" t="s">
        <v>109</v>
      </c>
      <c r="B15" s="134">
        <v>34131</v>
      </c>
      <c r="C15" s="135">
        <v>23988</v>
      </c>
      <c r="D15" s="159">
        <f t="shared" si="2"/>
        <v>142.28364182091</v>
      </c>
    </row>
    <row r="16" ht="12.95" customHeight="1" spans="1:4">
      <c r="A16" s="133" t="s">
        <v>110</v>
      </c>
      <c r="B16" s="134">
        <v>17201</v>
      </c>
      <c r="C16" s="135">
        <v>4416</v>
      </c>
      <c r="D16" s="159">
        <f t="shared" si="2"/>
        <v>389.515398550725</v>
      </c>
    </row>
    <row r="17" ht="12.95" customHeight="1" spans="1:4">
      <c r="A17" s="133" t="s">
        <v>111</v>
      </c>
      <c r="B17" s="134">
        <v>6328</v>
      </c>
      <c r="C17" s="135">
        <v>18679</v>
      </c>
      <c r="D17" s="159">
        <f t="shared" si="2"/>
        <v>33.8776165747631</v>
      </c>
    </row>
    <row r="18" ht="12.95" customHeight="1" spans="1:4">
      <c r="A18" s="133" t="s">
        <v>112</v>
      </c>
      <c r="B18" s="134">
        <v>3700</v>
      </c>
      <c r="C18" s="135">
        <v>3000</v>
      </c>
      <c r="D18" s="159">
        <f t="shared" si="2"/>
        <v>123.333333333333</v>
      </c>
    </row>
    <row r="19" ht="12.95" customHeight="1" spans="1:4">
      <c r="A19" s="133" t="s">
        <v>113</v>
      </c>
      <c r="B19" s="134">
        <v>1630</v>
      </c>
      <c r="C19" s="135">
        <v>1279</v>
      </c>
      <c r="D19" s="159">
        <f t="shared" si="2"/>
        <v>127.443315089914</v>
      </c>
    </row>
    <row r="20" ht="12.95" customHeight="1" spans="1:4">
      <c r="A20" s="133" t="s">
        <v>114</v>
      </c>
      <c r="B20" s="134"/>
      <c r="C20" s="135"/>
      <c r="D20" s="159"/>
    </row>
    <row r="21" ht="12.95" customHeight="1" spans="1:4">
      <c r="A21" s="133" t="s">
        <v>115</v>
      </c>
      <c r="B21" s="134">
        <v>2235</v>
      </c>
      <c r="C21" s="135">
        <v>2262</v>
      </c>
      <c r="D21" s="159">
        <f t="shared" ref="D21:D28" si="3">B21/C21*100</f>
        <v>98.8063660477454</v>
      </c>
    </row>
    <row r="22" ht="12.95" customHeight="1" spans="1:4">
      <c r="A22" s="133" t="s">
        <v>116</v>
      </c>
      <c r="B22" s="134">
        <v>23103</v>
      </c>
      <c r="C22" s="135">
        <v>27565</v>
      </c>
      <c r="D22" s="159">
        <f t="shared" si="3"/>
        <v>83.8128060946853</v>
      </c>
    </row>
    <row r="23" ht="12.95" customHeight="1" spans="1:4">
      <c r="A23" s="133" t="s">
        <v>117</v>
      </c>
      <c r="B23" s="134">
        <v>12187</v>
      </c>
      <c r="C23" s="135">
        <v>8011</v>
      </c>
      <c r="D23" s="159">
        <f t="shared" si="3"/>
        <v>152.128323555112</v>
      </c>
    </row>
    <row r="24" ht="12.95" customHeight="1" spans="1:4">
      <c r="A24" s="133" t="s">
        <v>118</v>
      </c>
      <c r="B24" s="134">
        <v>23817</v>
      </c>
      <c r="C24" s="135">
        <v>22130</v>
      </c>
      <c r="D24" s="159">
        <f t="shared" si="3"/>
        <v>107.62313601446</v>
      </c>
    </row>
    <row r="25" ht="12.95" customHeight="1" spans="1:4">
      <c r="A25" s="133" t="s">
        <v>119</v>
      </c>
      <c r="B25" s="134">
        <v>1800</v>
      </c>
      <c r="C25" s="135">
        <v>1150</v>
      </c>
      <c r="D25" s="159">
        <f t="shared" si="3"/>
        <v>156.521739130435</v>
      </c>
    </row>
    <row r="26" ht="12.95" customHeight="1" spans="1:4">
      <c r="A26" s="133" t="s">
        <v>120</v>
      </c>
      <c r="B26" s="134">
        <v>2563</v>
      </c>
      <c r="C26" s="135">
        <v>1859</v>
      </c>
      <c r="D26" s="159">
        <f t="shared" si="3"/>
        <v>137.869822485207</v>
      </c>
    </row>
    <row r="27" ht="12.95" customHeight="1" spans="1:4">
      <c r="A27" s="133" t="s">
        <v>121</v>
      </c>
      <c r="B27" s="134">
        <v>2499</v>
      </c>
      <c r="C27" s="135">
        <v>2328</v>
      </c>
      <c r="D27" s="159">
        <f t="shared" si="3"/>
        <v>107.345360824742</v>
      </c>
    </row>
    <row r="28" ht="12.95" customHeight="1" spans="1:4">
      <c r="A28" s="133" t="s">
        <v>122</v>
      </c>
      <c r="B28" s="134">
        <v>24102</v>
      </c>
      <c r="C28" s="135">
        <v>20088</v>
      </c>
      <c r="D28" s="159">
        <f t="shared" si="3"/>
        <v>119.982078853047</v>
      </c>
    </row>
    <row r="29" ht="12.95" customHeight="1" spans="1:4">
      <c r="A29" s="133" t="s">
        <v>123</v>
      </c>
      <c r="B29" s="134"/>
      <c r="C29" s="135"/>
      <c r="D29" s="159"/>
    </row>
    <row r="30" ht="12.95" customHeight="1" spans="1:4">
      <c r="A30" s="133" t="s">
        <v>124</v>
      </c>
      <c r="B30" s="134"/>
      <c r="C30" s="135"/>
      <c r="D30" s="159"/>
    </row>
    <row r="31" ht="12.95" customHeight="1" spans="1:4">
      <c r="A31" s="133" t="s">
        <v>125</v>
      </c>
      <c r="B31" s="134"/>
      <c r="C31" s="135"/>
      <c r="D31" s="159"/>
    </row>
    <row r="32" ht="12.95" customHeight="1" spans="1:4">
      <c r="A32" s="133" t="s">
        <v>126</v>
      </c>
      <c r="B32" s="134">
        <v>6019</v>
      </c>
      <c r="C32" s="135">
        <v>5427</v>
      </c>
      <c r="D32" s="159">
        <f t="shared" ref="D32:D35" si="4">B32/C32*100</f>
        <v>110.90842085867</v>
      </c>
    </row>
    <row r="33" ht="12.95" customHeight="1" spans="1:4">
      <c r="A33" s="133" t="s">
        <v>127</v>
      </c>
      <c r="B33" s="134">
        <v>2306</v>
      </c>
      <c r="C33" s="135">
        <v>3193</v>
      </c>
      <c r="D33" s="159">
        <f t="shared" si="4"/>
        <v>72.2204823050423</v>
      </c>
    </row>
    <row r="34" ht="12.95" customHeight="1" spans="1:4">
      <c r="A34" s="158" t="s">
        <v>128</v>
      </c>
      <c r="B34" s="134">
        <v>145945</v>
      </c>
      <c r="C34" s="135">
        <v>133984</v>
      </c>
      <c r="D34" s="159">
        <f t="shared" si="4"/>
        <v>108.927185335562</v>
      </c>
    </row>
    <row r="35" ht="12.95" customHeight="1" spans="1:4">
      <c r="A35" s="133" t="s">
        <v>129</v>
      </c>
      <c r="B35" s="134">
        <v>787</v>
      </c>
      <c r="C35" s="135">
        <v>2845</v>
      </c>
      <c r="D35" s="159">
        <f t="shared" si="4"/>
        <v>27.6625659050967</v>
      </c>
    </row>
    <row r="36" ht="12.95" customHeight="1" spans="1:4">
      <c r="A36" s="133" t="s">
        <v>130</v>
      </c>
      <c r="B36" s="134"/>
      <c r="C36" s="135"/>
      <c r="D36" s="159"/>
    </row>
    <row r="37" ht="12.95" customHeight="1" spans="1:4">
      <c r="A37" s="133" t="s">
        <v>131</v>
      </c>
      <c r="B37" s="134">
        <v>62</v>
      </c>
      <c r="C37" s="135">
        <v>50</v>
      </c>
      <c r="D37" s="159">
        <f t="shared" ref="D37:D58" si="5">B37/C37*100</f>
        <v>124</v>
      </c>
    </row>
    <row r="38" ht="12.95" customHeight="1" spans="1:4">
      <c r="A38" s="133" t="s">
        <v>132</v>
      </c>
      <c r="B38" s="134">
        <v>931</v>
      </c>
      <c r="C38" s="135">
        <v>323</v>
      </c>
      <c r="D38" s="159">
        <f t="shared" si="5"/>
        <v>288.235294117647</v>
      </c>
    </row>
    <row r="39" ht="12.95" customHeight="1" spans="1:4">
      <c r="A39" s="133" t="s">
        <v>133</v>
      </c>
      <c r="B39" s="134">
        <v>21314</v>
      </c>
      <c r="C39" s="135">
        <v>17397</v>
      </c>
      <c r="D39" s="159">
        <f t="shared" si="5"/>
        <v>122.51537621429</v>
      </c>
    </row>
    <row r="40" ht="12.95" customHeight="1" spans="1:4">
      <c r="A40" s="133" t="s">
        <v>134</v>
      </c>
      <c r="B40" s="134">
        <v>475</v>
      </c>
      <c r="C40" s="135">
        <v>514</v>
      </c>
      <c r="D40" s="159">
        <f t="shared" si="5"/>
        <v>92.4124513618677</v>
      </c>
    </row>
    <row r="41" ht="12.95" customHeight="1" spans="1:4">
      <c r="A41" s="133" t="s">
        <v>135</v>
      </c>
      <c r="B41" s="134">
        <v>617</v>
      </c>
      <c r="C41" s="135">
        <v>688</v>
      </c>
      <c r="D41" s="159">
        <f t="shared" si="5"/>
        <v>89.6802325581395</v>
      </c>
    </row>
    <row r="42" ht="12.95" customHeight="1" spans="1:4">
      <c r="A42" s="133" t="s">
        <v>136</v>
      </c>
      <c r="B42" s="134">
        <v>19150</v>
      </c>
      <c r="C42" s="135">
        <v>20472</v>
      </c>
      <c r="D42" s="159">
        <f t="shared" si="5"/>
        <v>93.5423993747558</v>
      </c>
    </row>
    <row r="43" ht="12.95" customHeight="1" spans="1:4">
      <c r="A43" s="133" t="s">
        <v>137</v>
      </c>
      <c r="B43" s="134">
        <v>19608</v>
      </c>
      <c r="C43" s="135">
        <v>16197</v>
      </c>
      <c r="D43" s="159">
        <f t="shared" si="5"/>
        <v>121.059455454714</v>
      </c>
    </row>
    <row r="44" ht="12.95" customHeight="1" spans="1:4">
      <c r="A44" s="133" t="s">
        <v>138</v>
      </c>
      <c r="B44" s="134">
        <v>3617</v>
      </c>
      <c r="C44" s="135">
        <v>-5539</v>
      </c>
      <c r="D44" s="159">
        <f t="shared" si="5"/>
        <v>-65.3005957754107</v>
      </c>
    </row>
    <row r="45" ht="12.95" customHeight="1" spans="1:4">
      <c r="A45" s="133" t="s">
        <v>139</v>
      </c>
      <c r="B45" s="134">
        <v>1091</v>
      </c>
      <c r="C45" s="135">
        <v>919</v>
      </c>
      <c r="D45" s="159">
        <f t="shared" si="5"/>
        <v>118.715995647443</v>
      </c>
    </row>
    <row r="46" ht="12.95" customHeight="1" spans="1:4">
      <c r="A46" s="133" t="s">
        <v>140</v>
      </c>
      <c r="B46" s="134">
        <v>56663</v>
      </c>
      <c r="C46" s="135">
        <v>29870</v>
      </c>
      <c r="D46" s="159">
        <f t="shared" si="5"/>
        <v>189.698694342149</v>
      </c>
    </row>
    <row r="47" ht="12.95" customHeight="1" spans="1:4">
      <c r="A47" s="133" t="s">
        <v>141</v>
      </c>
      <c r="B47" s="134">
        <v>3322</v>
      </c>
      <c r="C47" s="135">
        <v>29803</v>
      </c>
      <c r="D47" s="159">
        <f t="shared" si="5"/>
        <v>11.1465288729323</v>
      </c>
    </row>
    <row r="48" ht="12.95" customHeight="1" spans="1:4">
      <c r="A48" s="133" t="s">
        <v>142</v>
      </c>
      <c r="B48" s="134">
        <v>1762</v>
      </c>
      <c r="C48" s="135">
        <v>2339</v>
      </c>
      <c r="D48" s="159">
        <f t="shared" si="5"/>
        <v>75.3313381787088</v>
      </c>
    </row>
    <row r="49" ht="12.95" customHeight="1" spans="1:4">
      <c r="A49" s="133" t="s">
        <v>143</v>
      </c>
      <c r="B49" s="134">
        <v>1524</v>
      </c>
      <c r="C49" s="135">
        <v>72</v>
      </c>
      <c r="D49" s="159">
        <f t="shared" si="5"/>
        <v>2116.66666666667</v>
      </c>
    </row>
    <row r="50" ht="12.95" customHeight="1" spans="1:4">
      <c r="A50" s="133" t="s">
        <v>144</v>
      </c>
      <c r="B50" s="134">
        <v>25</v>
      </c>
      <c r="C50" s="135">
        <v>28</v>
      </c>
      <c r="D50" s="159">
        <f t="shared" si="5"/>
        <v>89.2857142857143</v>
      </c>
    </row>
    <row r="51" ht="12.95" customHeight="1" spans="1:4">
      <c r="A51" s="133" t="s">
        <v>145</v>
      </c>
      <c r="B51" s="134">
        <v>1252</v>
      </c>
      <c r="C51" s="135">
        <v>4831</v>
      </c>
      <c r="D51" s="159">
        <f t="shared" si="5"/>
        <v>25.9159594286897</v>
      </c>
    </row>
    <row r="52" ht="12.95" customHeight="1" spans="1:4">
      <c r="A52" s="133" t="s">
        <v>146</v>
      </c>
      <c r="B52" s="134">
        <v>13419</v>
      </c>
      <c r="C52" s="135">
        <v>13329</v>
      </c>
      <c r="D52" s="159">
        <f t="shared" si="5"/>
        <v>100.67521944632</v>
      </c>
    </row>
    <row r="53" ht="12.95" customHeight="1" spans="1:4">
      <c r="A53" s="133" t="s">
        <v>147</v>
      </c>
      <c r="B53" s="134">
        <v>326</v>
      </c>
      <c r="C53" s="135">
        <v>-184</v>
      </c>
      <c r="D53" s="159">
        <f t="shared" si="5"/>
        <v>-177.173913043478</v>
      </c>
    </row>
    <row r="54" ht="12.95" customHeight="1" spans="1:4">
      <c r="A54" s="133" t="s">
        <v>148</v>
      </c>
      <c r="B54" s="134">
        <v>0</v>
      </c>
      <c r="C54" s="135">
        <v>30</v>
      </c>
      <c r="D54" s="159">
        <f t="shared" si="5"/>
        <v>0</v>
      </c>
    </row>
    <row r="55" ht="12.95" customHeight="1" spans="1:4">
      <c r="A55" s="158" t="s">
        <v>149</v>
      </c>
      <c r="B55" s="134">
        <v>31924</v>
      </c>
      <c r="C55" s="135">
        <v>25284</v>
      </c>
      <c r="D55" s="159">
        <f t="shared" si="5"/>
        <v>126.261667457681</v>
      </c>
    </row>
    <row r="56" ht="12.95" customHeight="1" spans="1:4">
      <c r="A56" s="133" t="s">
        <v>150</v>
      </c>
      <c r="B56" s="134">
        <v>13441</v>
      </c>
      <c r="C56" s="135">
        <v>10294</v>
      </c>
      <c r="D56" s="159">
        <f t="shared" si="5"/>
        <v>130.571206528075</v>
      </c>
    </row>
    <row r="57" ht="12.95" customHeight="1" spans="1:4">
      <c r="A57" s="133" t="s">
        <v>151</v>
      </c>
      <c r="B57" s="134">
        <v>18483</v>
      </c>
      <c r="C57" s="135">
        <v>14990</v>
      </c>
      <c r="D57" s="159">
        <f t="shared" si="5"/>
        <v>123.302201467645</v>
      </c>
    </row>
    <row r="58" ht="12.95" customHeight="1" spans="1:4">
      <c r="A58" s="158" t="s">
        <v>152</v>
      </c>
      <c r="B58" s="134">
        <f>B6+B13+B34</f>
        <v>309427</v>
      </c>
      <c r="C58" s="134">
        <f>C6+C13+C34</f>
        <v>273059</v>
      </c>
      <c r="D58" s="159">
        <f t="shared" si="5"/>
        <v>113.318733314046</v>
      </c>
    </row>
  </sheetData>
  <mergeCells count="1">
    <mergeCell ref="A2:D2"/>
  </mergeCells>
  <pageMargins left="0.699305555555556" right="0.21" top="0.51" bottom="0.28" header="0.3" footer="0.17"/>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2"/>
  <sheetViews>
    <sheetView workbookViewId="0">
      <selection activeCell="B1" sqref="B$1:C$1048576"/>
    </sheetView>
  </sheetViews>
  <sheetFormatPr defaultColWidth="9" defaultRowHeight="13.8" outlineLevelCol="4"/>
  <cols>
    <col min="1" max="1" width="61.75" style="7" customWidth="1"/>
    <col min="2" max="3" width="33.8796296296296" style="7" customWidth="1"/>
    <col min="4" max="16384" width="9" style="7"/>
  </cols>
  <sheetData>
    <row r="1" spans="1:1">
      <c r="A1" s="7" t="s">
        <v>1238</v>
      </c>
    </row>
    <row r="2" ht="22.2" spans="1:3">
      <c r="A2" s="149" t="s">
        <v>1239</v>
      </c>
      <c r="B2" s="149"/>
      <c r="C2" s="149"/>
    </row>
    <row r="3" ht="24" customHeight="1" spans="1:3">
      <c r="A3" s="119" t="s">
        <v>1163</v>
      </c>
      <c r="B3" s="119"/>
      <c r="C3" s="119"/>
    </row>
    <row r="4" s="15" customFormat="1" ht="36.75" customHeight="1" spans="1:3">
      <c r="A4" s="151" t="s">
        <v>1164</v>
      </c>
      <c r="B4" s="151" t="s">
        <v>43</v>
      </c>
      <c r="C4" s="151" t="s">
        <v>44</v>
      </c>
    </row>
    <row r="5" s="15" customFormat="1" ht="38.25" customHeight="1" spans="1:3">
      <c r="A5" s="121" t="s">
        <v>1165</v>
      </c>
      <c r="B5" s="152"/>
      <c r="C5" s="123">
        <v>32.71</v>
      </c>
    </row>
    <row r="6" s="15" customFormat="1" ht="38.25" customHeight="1" spans="1:3">
      <c r="A6" s="121" t="s">
        <v>1166</v>
      </c>
      <c r="B6" s="123"/>
      <c r="C6" s="123">
        <v>35.65</v>
      </c>
    </row>
    <row r="7" s="15" customFormat="1" ht="38.25" customHeight="1" spans="1:3">
      <c r="A7" s="121" t="s">
        <v>1167</v>
      </c>
      <c r="B7" s="152"/>
      <c r="C7" s="123">
        <v>6.373</v>
      </c>
    </row>
    <row r="8" s="15" customFormat="1" ht="38.25" customHeight="1" spans="1:3">
      <c r="A8" s="121" t="s">
        <v>1240</v>
      </c>
      <c r="B8" s="152"/>
      <c r="C8" s="101"/>
    </row>
    <row r="9" s="15" customFormat="1" ht="38.25" customHeight="1" spans="1:5">
      <c r="A9" s="121" t="s">
        <v>1241</v>
      </c>
      <c r="B9" s="152"/>
      <c r="C9" s="125">
        <v>0</v>
      </c>
      <c r="D9" s="154"/>
      <c r="E9" s="154"/>
    </row>
    <row r="10" s="15" customFormat="1" ht="38.25" customHeight="1" spans="1:3">
      <c r="A10" s="121" t="s">
        <v>1242</v>
      </c>
      <c r="B10" s="152"/>
      <c r="C10" s="123">
        <v>29.58</v>
      </c>
    </row>
    <row r="11" s="15" customFormat="1" ht="38.25" customHeight="1" spans="1:3">
      <c r="A11" s="121" t="s">
        <v>1243</v>
      </c>
      <c r="B11" s="152"/>
      <c r="C11" s="123">
        <v>0.65</v>
      </c>
    </row>
    <row r="12" s="15" customFormat="1" ht="38.25" customHeight="1" spans="1:3">
      <c r="A12" s="121" t="s">
        <v>1244</v>
      </c>
      <c r="B12" s="121"/>
      <c r="C12" s="123">
        <v>36.3</v>
      </c>
    </row>
  </sheetData>
  <mergeCells count="2">
    <mergeCell ref="A2:C2"/>
    <mergeCell ref="A3:C3"/>
  </mergeCells>
  <pageMargins left="0.85" right="0.699305555555556" top="0.75" bottom="0.75"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70"/>
  <sheetViews>
    <sheetView workbookViewId="0">
      <selection activeCell="I18" sqref="I18"/>
    </sheetView>
  </sheetViews>
  <sheetFormatPr defaultColWidth="9" defaultRowHeight="13.8" outlineLevelCol="4"/>
  <cols>
    <col min="1" max="1" width="47.75" style="95" customWidth="1"/>
    <col min="2" max="2" width="8.62962962962963" style="95" customWidth="1"/>
    <col min="3" max="3" width="6.75" style="95" customWidth="1"/>
    <col min="4" max="4" width="16" style="95" customWidth="1"/>
    <col min="5" max="5" width="21" style="95" customWidth="1"/>
    <col min="6" max="16384" width="9" style="95"/>
  </cols>
  <sheetData>
    <row r="1" spans="1:5">
      <c r="A1" s="143" t="s">
        <v>1245</v>
      </c>
      <c r="B1" s="143"/>
      <c r="C1" s="143"/>
      <c r="D1" s="143"/>
      <c r="E1" s="143"/>
    </row>
    <row r="2" ht="22.2" spans="1:5">
      <c r="A2" s="130" t="s">
        <v>15</v>
      </c>
      <c r="B2" s="130"/>
      <c r="C2" s="130"/>
      <c r="D2" s="130"/>
      <c r="E2" s="130"/>
    </row>
    <row r="3" spans="1:4">
      <c r="A3" s="106"/>
      <c r="B3" s="106"/>
      <c r="C3" s="106"/>
      <c r="D3" s="106"/>
    </row>
    <row r="4" ht="17.25" customHeight="1" spans="1:5">
      <c r="A4" s="131" t="s">
        <v>42</v>
      </c>
      <c r="B4" s="131" t="s">
        <v>43</v>
      </c>
      <c r="C4" s="131" t="s">
        <v>44</v>
      </c>
      <c r="D4" s="132" t="s">
        <v>45</v>
      </c>
      <c r="E4" s="132" t="s">
        <v>46</v>
      </c>
    </row>
    <row r="5" ht="17.25" customHeight="1" spans="1:5">
      <c r="A5" s="144" t="s">
        <v>1246</v>
      </c>
      <c r="B5" s="134">
        <v>91000</v>
      </c>
      <c r="C5" s="135">
        <v>22544</v>
      </c>
      <c r="D5" s="136"/>
      <c r="E5" s="136"/>
    </row>
    <row r="6" ht="17.25" customHeight="1" spans="1:5">
      <c r="A6" s="133" t="s">
        <v>1247</v>
      </c>
      <c r="B6" s="134"/>
      <c r="C6" s="135"/>
      <c r="D6" s="136"/>
      <c r="E6" s="136"/>
    </row>
    <row r="7" ht="17.25" customHeight="1" spans="1:5">
      <c r="A7" s="133" t="s">
        <v>1248</v>
      </c>
      <c r="B7" s="138"/>
      <c r="C7" s="135"/>
      <c r="D7" s="136"/>
      <c r="E7" s="136"/>
    </row>
    <row r="8" ht="17.25" customHeight="1" spans="1:5">
      <c r="A8" s="133" t="s">
        <v>1249</v>
      </c>
      <c r="B8" s="138"/>
      <c r="C8" s="135"/>
      <c r="D8" s="136"/>
      <c r="E8" s="136"/>
    </row>
    <row r="9" ht="17.25" customHeight="1" spans="1:5">
      <c r="A9" s="133" t="s">
        <v>1250</v>
      </c>
      <c r="B9" s="134"/>
      <c r="C9" s="135"/>
      <c r="D9" s="136"/>
      <c r="E9" s="136"/>
    </row>
    <row r="10" ht="17.25" customHeight="1" spans="1:5">
      <c r="A10" s="133" t="s">
        <v>1251</v>
      </c>
      <c r="B10" s="134"/>
      <c r="C10" s="135"/>
      <c r="D10" s="136"/>
      <c r="E10" s="136"/>
    </row>
    <row r="11" ht="17.25" customHeight="1" spans="1:5">
      <c r="A11" s="133" t="s">
        <v>1252</v>
      </c>
      <c r="B11" s="134"/>
      <c r="C11" s="135"/>
      <c r="D11" s="136"/>
      <c r="E11" s="136"/>
    </row>
    <row r="12" ht="17.25" customHeight="1" spans="1:5">
      <c r="A12" s="133" t="s">
        <v>1253</v>
      </c>
      <c r="B12" s="134"/>
      <c r="C12" s="135"/>
      <c r="D12" s="136"/>
      <c r="E12" s="136"/>
    </row>
    <row r="13" ht="17.25" customHeight="1" spans="1:5">
      <c r="A13" s="133" t="s">
        <v>1254</v>
      </c>
      <c r="B13" s="134"/>
      <c r="C13" s="135"/>
      <c r="D13" s="136"/>
      <c r="E13" s="136"/>
    </row>
    <row r="14" ht="17.25" customHeight="1" spans="1:5">
      <c r="A14" s="133" t="s">
        <v>1255</v>
      </c>
      <c r="B14" s="134"/>
      <c r="C14" s="135"/>
      <c r="D14" s="136"/>
      <c r="E14" s="136"/>
    </row>
    <row r="15" ht="17.25" customHeight="1" spans="1:5">
      <c r="A15" s="133" t="s">
        <v>1256</v>
      </c>
      <c r="B15" s="134">
        <v>160</v>
      </c>
      <c r="C15" s="135">
        <v>24</v>
      </c>
      <c r="D15" s="136">
        <v>15</v>
      </c>
      <c r="E15" s="136"/>
    </row>
    <row r="16" ht="17.25" customHeight="1" spans="1:5">
      <c r="A16" s="133" t="s">
        <v>1257</v>
      </c>
      <c r="B16" s="134">
        <v>440</v>
      </c>
      <c r="C16" s="135">
        <v>51</v>
      </c>
      <c r="D16" s="136">
        <v>11.5909090909091</v>
      </c>
      <c r="E16" s="136"/>
    </row>
    <row r="17" ht="17.25" customHeight="1" spans="1:5">
      <c r="A17" s="133" t="s">
        <v>1258</v>
      </c>
      <c r="B17" s="134">
        <v>90170</v>
      </c>
      <c r="C17" s="135">
        <v>21614</v>
      </c>
      <c r="D17" s="136">
        <v>23.9702783630919</v>
      </c>
      <c r="E17" s="136"/>
    </row>
    <row r="18" ht="17.25" customHeight="1" spans="1:5">
      <c r="A18" s="133" t="s">
        <v>1259</v>
      </c>
      <c r="B18" s="138">
        <v>90170</v>
      </c>
      <c r="C18" s="135">
        <v>22100</v>
      </c>
      <c r="D18" s="136">
        <f>C18/B18*100</f>
        <v>24.5092602861262</v>
      </c>
      <c r="E18" s="136">
        <v>436.672594348943</v>
      </c>
    </row>
    <row r="19" ht="17.25" customHeight="1" spans="1:5">
      <c r="A19" s="133" t="s">
        <v>1260</v>
      </c>
      <c r="B19" s="138"/>
      <c r="C19" s="135">
        <v>74</v>
      </c>
      <c r="D19" s="136"/>
      <c r="E19" s="136">
        <v>7.63673890608875</v>
      </c>
    </row>
    <row r="20" ht="17.25" customHeight="1" spans="1:5">
      <c r="A20" s="133" t="s">
        <v>1261</v>
      </c>
      <c r="B20" s="138"/>
      <c r="C20" s="135"/>
      <c r="D20" s="136"/>
      <c r="E20" s="136"/>
    </row>
    <row r="21" ht="17.25" customHeight="1" spans="1:5">
      <c r="A21" s="133" t="s">
        <v>1262</v>
      </c>
      <c r="B21" s="138"/>
      <c r="C21" s="135">
        <v>-560</v>
      </c>
      <c r="D21" s="136"/>
      <c r="E21" s="136">
        <v>2947.36842105263</v>
      </c>
    </row>
    <row r="22" ht="17.25" customHeight="1" spans="1:5">
      <c r="A22" s="133" t="s">
        <v>1263</v>
      </c>
      <c r="B22" s="138"/>
      <c r="C22" s="135"/>
      <c r="D22" s="136"/>
      <c r="E22" s="136"/>
    </row>
    <row r="23" ht="17.25" customHeight="1" spans="1:5">
      <c r="A23" s="133" t="s">
        <v>1264</v>
      </c>
      <c r="B23" s="134"/>
      <c r="C23" s="135"/>
      <c r="D23" s="136"/>
      <c r="E23" s="136"/>
    </row>
    <row r="24" ht="17.25" customHeight="1" spans="1:5">
      <c r="A24" s="133" t="s">
        <v>1265</v>
      </c>
      <c r="B24" s="134"/>
      <c r="C24" s="135"/>
      <c r="D24" s="136"/>
      <c r="E24" s="136"/>
    </row>
    <row r="25" ht="17.25" customHeight="1" spans="1:5">
      <c r="A25" s="133" t="s">
        <v>1266</v>
      </c>
      <c r="B25" s="138"/>
      <c r="C25" s="135"/>
      <c r="D25" s="136"/>
      <c r="E25" s="136"/>
    </row>
    <row r="26" ht="17.25" customHeight="1" spans="1:5">
      <c r="A26" s="133" t="s">
        <v>1267</v>
      </c>
      <c r="B26" s="138"/>
      <c r="C26" s="135"/>
      <c r="D26" s="136"/>
      <c r="E26" s="136"/>
    </row>
    <row r="27" ht="17.25" customHeight="1" spans="1:5">
      <c r="A27" s="133" t="s">
        <v>1268</v>
      </c>
      <c r="B27" s="134"/>
      <c r="C27" s="135"/>
      <c r="D27" s="136"/>
      <c r="E27" s="136"/>
    </row>
    <row r="28" ht="17.25" customHeight="1" spans="1:5">
      <c r="A28" s="133" t="s">
        <v>1269</v>
      </c>
      <c r="B28" s="134"/>
      <c r="C28" s="135"/>
      <c r="D28" s="136"/>
      <c r="E28" s="136"/>
    </row>
    <row r="29" ht="17.25" customHeight="1" spans="1:5">
      <c r="A29" s="133" t="s">
        <v>1270</v>
      </c>
      <c r="B29" s="134"/>
      <c r="C29" s="135"/>
      <c r="D29" s="136"/>
      <c r="E29" s="136"/>
    </row>
    <row r="30" ht="17.25" customHeight="1" spans="1:5">
      <c r="A30" s="133" t="s">
        <v>1271</v>
      </c>
      <c r="B30" s="134"/>
      <c r="C30" s="135"/>
      <c r="D30" s="136"/>
      <c r="E30" s="136"/>
    </row>
    <row r="31" ht="17.25" customHeight="1" spans="1:5">
      <c r="A31" s="133" t="s">
        <v>1272</v>
      </c>
      <c r="B31" s="138"/>
      <c r="C31" s="135"/>
      <c r="D31" s="136"/>
      <c r="E31" s="136"/>
    </row>
    <row r="32" ht="17.25" customHeight="1" spans="1:5">
      <c r="A32" s="133" t="s">
        <v>1273</v>
      </c>
      <c r="B32" s="138"/>
      <c r="C32" s="135"/>
      <c r="D32" s="136"/>
      <c r="E32" s="136"/>
    </row>
    <row r="33" ht="17.25" customHeight="1" spans="1:5">
      <c r="A33" s="133" t="s">
        <v>1274</v>
      </c>
      <c r="B33" s="134">
        <v>30</v>
      </c>
      <c r="C33" s="135">
        <v>217</v>
      </c>
      <c r="D33" s="136">
        <v>723.333333333333</v>
      </c>
      <c r="E33" s="136"/>
    </row>
    <row r="34" ht="17.25" customHeight="1" spans="1:5">
      <c r="A34" s="133" t="s">
        <v>1275</v>
      </c>
      <c r="B34" s="134"/>
      <c r="C34" s="135"/>
      <c r="D34" s="136"/>
      <c r="E34" s="136"/>
    </row>
    <row r="35" ht="17.25" customHeight="1" spans="1:5">
      <c r="A35" s="133" t="s">
        <v>1276</v>
      </c>
      <c r="B35" s="134"/>
      <c r="C35" s="135"/>
      <c r="D35" s="136"/>
      <c r="E35" s="136"/>
    </row>
    <row r="36" ht="17.25" customHeight="1" spans="1:5">
      <c r="A36" s="133" t="s">
        <v>1277</v>
      </c>
      <c r="B36" s="138"/>
      <c r="C36" s="135"/>
      <c r="D36" s="136"/>
      <c r="E36" s="136"/>
    </row>
    <row r="37" ht="17.25" customHeight="1" spans="1:5">
      <c r="A37" s="133" t="s">
        <v>1278</v>
      </c>
      <c r="B37" s="138"/>
      <c r="C37" s="135"/>
      <c r="D37" s="136"/>
      <c r="E37" s="136"/>
    </row>
    <row r="38" ht="17.25" customHeight="1" spans="1:5">
      <c r="A38" s="133" t="s">
        <v>1279</v>
      </c>
      <c r="B38" s="138"/>
      <c r="C38" s="135"/>
      <c r="D38" s="136"/>
      <c r="E38" s="136"/>
    </row>
    <row r="39" ht="17.25" customHeight="1" spans="1:5">
      <c r="A39" s="133" t="s">
        <v>1280</v>
      </c>
      <c r="B39" s="134"/>
      <c r="C39" s="135"/>
      <c r="D39" s="136"/>
      <c r="E39" s="136"/>
    </row>
    <row r="40" ht="17.25" customHeight="1" spans="1:5">
      <c r="A40" s="133" t="s">
        <v>1281</v>
      </c>
      <c r="B40" s="134"/>
      <c r="C40" s="135"/>
      <c r="D40" s="136"/>
      <c r="E40" s="136"/>
    </row>
    <row r="41" ht="17.25" customHeight="1" spans="1:5">
      <c r="A41" s="133" t="s">
        <v>1282</v>
      </c>
      <c r="B41" s="134"/>
      <c r="C41" s="135"/>
      <c r="D41" s="136"/>
      <c r="E41" s="136"/>
    </row>
    <row r="42" ht="17.25" customHeight="1" spans="1:5">
      <c r="A42" s="133" t="s">
        <v>1283</v>
      </c>
      <c r="B42" s="134"/>
      <c r="C42" s="135"/>
      <c r="D42" s="136"/>
      <c r="E42" s="136"/>
    </row>
    <row r="43" ht="17.25" customHeight="1" spans="1:5">
      <c r="A43" s="133" t="s">
        <v>1284</v>
      </c>
      <c r="B43" s="134"/>
      <c r="C43" s="135"/>
      <c r="D43" s="136"/>
      <c r="E43" s="136"/>
    </row>
    <row r="44" ht="17.25" customHeight="1" spans="1:5">
      <c r="A44" s="133" t="s">
        <v>1285</v>
      </c>
      <c r="B44" s="138"/>
      <c r="C44" s="135"/>
      <c r="D44" s="136"/>
      <c r="E44" s="136"/>
    </row>
    <row r="45" ht="17.25" customHeight="1" spans="1:5">
      <c r="A45" s="133" t="s">
        <v>1286</v>
      </c>
      <c r="B45" s="138"/>
      <c r="C45" s="135"/>
      <c r="D45" s="136"/>
      <c r="E45" s="136"/>
    </row>
    <row r="46" ht="17.25" customHeight="1" spans="1:5">
      <c r="A46" s="133" t="s">
        <v>1287</v>
      </c>
      <c r="B46" s="134">
        <v>200</v>
      </c>
      <c r="C46" s="135">
        <v>638</v>
      </c>
      <c r="D46" s="136">
        <v>319</v>
      </c>
      <c r="E46" s="136"/>
    </row>
    <row r="47" ht="17.25" customHeight="1" spans="1:5">
      <c r="A47" s="133" t="s">
        <v>1288</v>
      </c>
      <c r="B47" s="134"/>
      <c r="C47" s="135"/>
      <c r="D47" s="136"/>
      <c r="E47" s="136"/>
    </row>
    <row r="48" ht="17.25" customHeight="1" spans="1:5">
      <c r="A48" s="133" t="s">
        <v>1289</v>
      </c>
      <c r="B48" s="138"/>
      <c r="C48" s="135"/>
      <c r="D48" s="136"/>
      <c r="E48" s="136"/>
    </row>
    <row r="49" ht="17.25" customHeight="1" spans="1:5">
      <c r="A49" s="133" t="s">
        <v>1290</v>
      </c>
      <c r="B49" s="138"/>
      <c r="C49" s="135"/>
      <c r="D49" s="136"/>
      <c r="E49" s="136"/>
    </row>
    <row r="50" ht="17.25" customHeight="1" spans="1:5">
      <c r="A50" s="133" t="s">
        <v>1291</v>
      </c>
      <c r="B50" s="138"/>
      <c r="C50" s="135"/>
      <c r="D50" s="136"/>
      <c r="E50" s="136"/>
    </row>
    <row r="51" ht="17.25" customHeight="1" spans="1:5">
      <c r="A51" s="133" t="s">
        <v>1292</v>
      </c>
      <c r="B51" s="138"/>
      <c r="C51" s="135"/>
      <c r="D51" s="136"/>
      <c r="E51" s="136"/>
    </row>
    <row r="52" ht="17.25" customHeight="1" spans="1:5">
      <c r="A52" s="133" t="s">
        <v>1293</v>
      </c>
      <c r="B52" s="138"/>
      <c r="C52" s="135"/>
      <c r="D52" s="136"/>
      <c r="E52" s="136"/>
    </row>
    <row r="53" ht="17.25" customHeight="1" spans="1:5">
      <c r="A53" s="133" t="s">
        <v>1294</v>
      </c>
      <c r="B53" s="138"/>
      <c r="C53" s="135"/>
      <c r="D53" s="136"/>
      <c r="E53" s="136"/>
    </row>
    <row r="54" ht="17.25" customHeight="1" spans="1:5">
      <c r="A54" s="133" t="s">
        <v>1295</v>
      </c>
      <c r="B54" s="138"/>
      <c r="C54" s="135"/>
      <c r="D54" s="136"/>
      <c r="E54" s="136"/>
    </row>
    <row r="55" ht="17.25" customHeight="1" spans="1:5">
      <c r="A55" s="133" t="s">
        <v>1296</v>
      </c>
      <c r="B55" s="134"/>
      <c r="C55" s="135"/>
      <c r="D55" s="136"/>
      <c r="E55" s="136"/>
    </row>
    <row r="56" ht="17.25" customHeight="1" spans="1:5">
      <c r="A56" s="133" t="s">
        <v>1297</v>
      </c>
      <c r="B56" s="134"/>
      <c r="C56" s="135"/>
      <c r="D56" s="136"/>
      <c r="E56" s="136"/>
    </row>
    <row r="57" ht="17.25" customHeight="1" spans="1:5">
      <c r="A57" s="133" t="s">
        <v>1298</v>
      </c>
      <c r="B57" s="137"/>
      <c r="C57" s="135"/>
      <c r="D57" s="136"/>
      <c r="E57" s="136"/>
    </row>
    <row r="58" ht="17.25" customHeight="1" spans="1:5">
      <c r="A58" s="133" t="s">
        <v>1299</v>
      </c>
      <c r="B58" s="139"/>
      <c r="C58" s="135"/>
      <c r="D58" s="136"/>
      <c r="E58" s="136"/>
    </row>
    <row r="59" ht="17.25" customHeight="1" spans="1:5">
      <c r="A59" s="133" t="s">
        <v>1300</v>
      </c>
      <c r="B59" s="139"/>
      <c r="C59" s="135"/>
      <c r="D59" s="136"/>
      <c r="E59" s="136"/>
    </row>
    <row r="60" ht="17.25" customHeight="1" spans="1:5">
      <c r="A60" s="133" t="s">
        <v>1301</v>
      </c>
      <c r="B60" s="134">
        <v>91000</v>
      </c>
      <c r="C60" s="135">
        <v>22544</v>
      </c>
      <c r="D60" s="136">
        <v>24.7736263736264</v>
      </c>
      <c r="E60" s="136"/>
    </row>
    <row r="61" ht="17.25" customHeight="1" spans="1:5">
      <c r="A61" s="133" t="s">
        <v>1302</v>
      </c>
      <c r="B61" s="139"/>
      <c r="C61" s="135">
        <v>4178</v>
      </c>
      <c r="D61" s="136"/>
      <c r="E61" s="136">
        <v>135.254127549369</v>
      </c>
    </row>
    <row r="62" ht="17.25" customHeight="1" spans="1:5">
      <c r="A62" s="133" t="s">
        <v>1303</v>
      </c>
      <c r="B62" s="139"/>
      <c r="C62" s="135"/>
      <c r="D62" s="136"/>
      <c r="E62" s="136"/>
    </row>
    <row r="63" ht="17.25" customHeight="1" spans="1:5">
      <c r="A63" s="133" t="s">
        <v>1304</v>
      </c>
      <c r="B63" s="139"/>
      <c r="C63" s="135"/>
      <c r="D63" s="136"/>
      <c r="E63" s="136"/>
    </row>
    <row r="64" ht="17.25" customHeight="1" spans="1:5">
      <c r="A64" s="133" t="s">
        <v>1305</v>
      </c>
      <c r="B64" s="139"/>
      <c r="C64" s="135">
        <v>97</v>
      </c>
      <c r="D64" s="136"/>
      <c r="E64" s="136">
        <v>98.9795918367347</v>
      </c>
    </row>
    <row r="65" ht="17.25" customHeight="1" spans="1:5">
      <c r="A65" s="133" t="s">
        <v>1306</v>
      </c>
      <c r="B65" s="139"/>
      <c r="C65" s="135"/>
      <c r="D65" s="136"/>
      <c r="E65" s="136">
        <v>0</v>
      </c>
    </row>
    <row r="66" ht="17.25" customHeight="1" spans="1:5">
      <c r="A66" s="133" t="s">
        <v>86</v>
      </c>
      <c r="B66" s="139"/>
      <c r="C66" s="135"/>
      <c r="D66" s="136"/>
      <c r="E66" s="136"/>
    </row>
    <row r="67" ht="17.25" customHeight="1" spans="1:5">
      <c r="A67" s="133" t="s">
        <v>87</v>
      </c>
      <c r="B67" s="139"/>
      <c r="C67" s="135">
        <v>2700</v>
      </c>
      <c r="D67" s="136"/>
      <c r="E67" s="136">
        <v>2250</v>
      </c>
    </row>
    <row r="68" ht="17.25" customHeight="1" spans="1:5">
      <c r="A68" s="133" t="s">
        <v>1307</v>
      </c>
      <c r="B68" s="139"/>
      <c r="C68" s="135"/>
      <c r="D68" s="136"/>
      <c r="E68" s="136"/>
    </row>
    <row r="69" ht="17.25" customHeight="1" spans="1:5">
      <c r="A69" s="133" t="s">
        <v>1308</v>
      </c>
      <c r="B69" s="139"/>
      <c r="C69" s="135"/>
      <c r="D69" s="136"/>
      <c r="E69" s="136"/>
    </row>
    <row r="70" ht="17.25" customHeight="1" spans="1:5">
      <c r="A70" s="133" t="s">
        <v>95</v>
      </c>
      <c r="B70" s="139"/>
      <c r="C70" s="135">
        <v>29519</v>
      </c>
      <c r="D70" s="136"/>
      <c r="E70" s="136">
        <v>301.922880229109</v>
      </c>
    </row>
  </sheetData>
  <autoFilter ref="B4:E70">
    <extLst/>
  </autoFilter>
  <mergeCells count="2">
    <mergeCell ref="A1:E1"/>
    <mergeCell ref="A2:E2"/>
  </mergeCells>
  <pageMargins left="0.354330708661417" right="0.15748031496063"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13"/>
  <sheetViews>
    <sheetView topLeftCell="A188" workbookViewId="0">
      <selection activeCell="A5" sqref="$A5:$XFD213"/>
    </sheetView>
  </sheetViews>
  <sheetFormatPr defaultColWidth="9" defaultRowHeight="13.8" outlineLevelCol="4"/>
  <cols>
    <col min="1" max="1" width="54.75" style="95" customWidth="1"/>
    <col min="2" max="3" width="6.75" style="95" customWidth="1"/>
    <col min="4" max="4" width="16" style="95" customWidth="1"/>
    <col min="5" max="5" width="15.8796296296296" style="95" customWidth="1"/>
    <col min="6" max="16384" width="9" style="95"/>
  </cols>
  <sheetData>
    <row r="1" spans="1:1">
      <c r="A1" s="95" t="s">
        <v>1309</v>
      </c>
    </row>
    <row r="2" ht="22.2" spans="1:5">
      <c r="A2" s="130" t="s">
        <v>16</v>
      </c>
      <c r="B2" s="130"/>
      <c r="C2" s="130"/>
      <c r="D2" s="130"/>
      <c r="E2" s="130"/>
    </row>
    <row r="3" spans="1:4">
      <c r="A3" s="106"/>
      <c r="B3" s="106"/>
      <c r="C3" s="106"/>
      <c r="D3" s="106"/>
    </row>
    <row r="4" ht="24" spans="1:5">
      <c r="A4" s="131" t="s">
        <v>42</v>
      </c>
      <c r="B4" s="131" t="s">
        <v>43</v>
      </c>
      <c r="C4" s="131" t="s">
        <v>44</v>
      </c>
      <c r="D4" s="153" t="s">
        <v>45</v>
      </c>
      <c r="E4" s="153" t="s">
        <v>46</v>
      </c>
    </row>
    <row r="5" ht="15.75" customHeight="1" spans="1:5">
      <c r="A5" s="133" t="s">
        <v>1310</v>
      </c>
      <c r="B5" s="134"/>
      <c r="C5" s="135"/>
      <c r="D5" s="136"/>
      <c r="E5" s="136"/>
    </row>
    <row r="6" ht="15.75" customHeight="1" spans="1:5">
      <c r="A6" s="133" t="s">
        <v>1311</v>
      </c>
      <c r="B6" s="134"/>
      <c r="C6" s="135"/>
      <c r="D6" s="136"/>
      <c r="E6" s="136"/>
    </row>
    <row r="7" ht="15.75" customHeight="1" spans="1:5">
      <c r="A7" s="133" t="s">
        <v>1312</v>
      </c>
      <c r="B7" s="137"/>
      <c r="C7" s="135"/>
      <c r="D7" s="136"/>
      <c r="E7" s="136"/>
    </row>
    <row r="8" ht="15.75" customHeight="1" spans="1:5">
      <c r="A8" s="133" t="s">
        <v>1313</v>
      </c>
      <c r="B8" s="137"/>
      <c r="C8" s="135"/>
      <c r="D8" s="136"/>
      <c r="E8" s="136"/>
    </row>
    <row r="9" ht="15.75" customHeight="1" spans="1:5">
      <c r="A9" s="133" t="s">
        <v>1314</v>
      </c>
      <c r="B9" s="137"/>
      <c r="C9" s="135"/>
      <c r="D9" s="136"/>
      <c r="E9" s="136"/>
    </row>
    <row r="10" ht="15.75" customHeight="1" spans="1:5">
      <c r="A10" s="133" t="s">
        <v>1315</v>
      </c>
      <c r="B10" s="137"/>
      <c r="C10" s="135"/>
      <c r="D10" s="136"/>
      <c r="E10" s="136"/>
    </row>
    <row r="11" ht="15.75" customHeight="1" spans="1:5">
      <c r="A11" s="133" t="s">
        <v>1316</v>
      </c>
      <c r="B11" s="137"/>
      <c r="C11" s="135"/>
      <c r="D11" s="136"/>
      <c r="E11" s="136"/>
    </row>
    <row r="12" ht="15.75" customHeight="1" spans="1:5">
      <c r="A12" s="133" t="s">
        <v>1317</v>
      </c>
      <c r="B12" s="137"/>
      <c r="C12" s="135"/>
      <c r="D12" s="136"/>
      <c r="E12" s="136"/>
    </row>
    <row r="13" ht="15.75" customHeight="1" spans="1:5">
      <c r="A13" s="133" t="s">
        <v>1318</v>
      </c>
      <c r="B13" s="134"/>
      <c r="C13" s="135">
        <v>21</v>
      </c>
      <c r="D13" s="136"/>
      <c r="E13" s="136">
        <v>33.8709677419355</v>
      </c>
    </row>
    <row r="14" ht="15.75" customHeight="1" spans="1:5">
      <c r="A14" s="133" t="s">
        <v>1319</v>
      </c>
      <c r="B14" s="137"/>
      <c r="C14" s="135">
        <v>1</v>
      </c>
      <c r="D14" s="136"/>
      <c r="E14" s="136">
        <v>50</v>
      </c>
    </row>
    <row r="15" ht="15.75" customHeight="1" spans="1:5">
      <c r="A15" s="133" t="s">
        <v>1320</v>
      </c>
      <c r="B15" s="137"/>
      <c r="C15" s="135"/>
      <c r="D15" s="136"/>
      <c r="E15" s="136"/>
    </row>
    <row r="16" ht="15.75" customHeight="1" spans="1:5">
      <c r="A16" s="133" t="s">
        <v>1321</v>
      </c>
      <c r="B16" s="137"/>
      <c r="C16" s="135"/>
      <c r="D16" s="136"/>
      <c r="E16" s="136"/>
    </row>
    <row r="17" ht="15.75" customHeight="1" spans="1:5">
      <c r="A17" s="133" t="s">
        <v>1322</v>
      </c>
      <c r="B17" s="134"/>
      <c r="C17" s="135">
        <v>604</v>
      </c>
      <c r="D17" s="136"/>
      <c r="E17" s="136"/>
    </row>
    <row r="18" ht="15.75" customHeight="1" spans="1:5">
      <c r="A18" s="133" t="s">
        <v>1323</v>
      </c>
      <c r="B18" s="134"/>
      <c r="C18" s="135">
        <v>532</v>
      </c>
      <c r="D18" s="136"/>
      <c r="E18" s="136"/>
    </row>
    <row r="19" ht="15.75" customHeight="1" spans="1:5">
      <c r="A19" s="133" t="s">
        <v>1324</v>
      </c>
      <c r="B19" s="137"/>
      <c r="C19" s="135">
        <v>532</v>
      </c>
      <c r="D19" s="136"/>
      <c r="E19" s="136">
        <v>133.333333333333</v>
      </c>
    </row>
    <row r="20" ht="15.75" customHeight="1" spans="1:5">
      <c r="A20" s="133" t="s">
        <v>1325</v>
      </c>
      <c r="B20" s="137"/>
      <c r="C20" s="135"/>
      <c r="D20" s="136"/>
      <c r="E20" s="136"/>
    </row>
    <row r="21" ht="15.75" customHeight="1" spans="1:5">
      <c r="A21" s="133" t="s">
        <v>1326</v>
      </c>
      <c r="B21" s="137"/>
      <c r="C21" s="135"/>
      <c r="D21" s="136"/>
      <c r="E21" s="136"/>
    </row>
    <row r="22" ht="15.75" customHeight="1" spans="1:5">
      <c r="A22" s="133" t="s">
        <v>1327</v>
      </c>
      <c r="B22" s="134"/>
      <c r="C22" s="135">
        <v>72</v>
      </c>
      <c r="D22" s="136"/>
      <c r="E22" s="136">
        <v>80</v>
      </c>
    </row>
    <row r="23" ht="15.75" customHeight="1" spans="1:5">
      <c r="A23" s="133" t="s">
        <v>1324</v>
      </c>
      <c r="B23" s="137"/>
      <c r="C23" s="135"/>
      <c r="D23" s="136"/>
      <c r="E23" s="136"/>
    </row>
    <row r="24" ht="15.75" customHeight="1" spans="1:5">
      <c r="A24" s="133" t="s">
        <v>1325</v>
      </c>
      <c r="B24" s="137"/>
      <c r="C24" s="135">
        <v>72</v>
      </c>
      <c r="D24" s="136"/>
      <c r="E24" s="136">
        <v>80</v>
      </c>
    </row>
    <row r="25" ht="15.75" customHeight="1" spans="1:5">
      <c r="A25" s="133" t="s">
        <v>1328</v>
      </c>
      <c r="B25" s="137"/>
      <c r="C25" s="135"/>
      <c r="D25" s="136"/>
      <c r="E25" s="136"/>
    </row>
    <row r="26" ht="15.75" customHeight="1" spans="1:5">
      <c r="A26" s="133" t="s">
        <v>1329</v>
      </c>
      <c r="B26" s="134"/>
      <c r="C26" s="135"/>
      <c r="D26" s="136"/>
      <c r="E26" s="136"/>
    </row>
    <row r="27" ht="15.75" customHeight="1" spans="1:5">
      <c r="A27" s="133" t="s">
        <v>1330</v>
      </c>
      <c r="B27" s="134"/>
      <c r="C27" s="135"/>
      <c r="D27" s="136"/>
      <c r="E27" s="136"/>
    </row>
    <row r="28" ht="15.75" customHeight="1" spans="1:5">
      <c r="A28" s="133" t="s">
        <v>1331</v>
      </c>
      <c r="B28" s="137"/>
      <c r="C28" s="135"/>
      <c r="D28" s="136"/>
      <c r="E28" s="136"/>
    </row>
    <row r="29" ht="15.75" customHeight="1" spans="1:5">
      <c r="A29" s="133" t="s">
        <v>1332</v>
      </c>
      <c r="B29" s="137"/>
      <c r="C29" s="135"/>
      <c r="D29" s="136"/>
      <c r="E29" s="136"/>
    </row>
    <row r="30" ht="15.75" customHeight="1" spans="1:5">
      <c r="A30" s="133" t="s">
        <v>1333</v>
      </c>
      <c r="B30" s="137"/>
      <c r="C30" s="135"/>
      <c r="D30" s="136"/>
      <c r="E30" s="136"/>
    </row>
    <row r="31" ht="15.75" customHeight="1" spans="1:5">
      <c r="A31" s="133" t="s">
        <v>1334</v>
      </c>
      <c r="B31" s="137"/>
      <c r="C31" s="135"/>
      <c r="D31" s="136"/>
      <c r="E31" s="136"/>
    </row>
    <row r="32" ht="15.75" customHeight="1" spans="1:5">
      <c r="A32" s="133" t="s">
        <v>1335</v>
      </c>
      <c r="B32" s="134"/>
      <c r="C32" s="135"/>
      <c r="D32" s="136"/>
      <c r="E32" s="136"/>
    </row>
    <row r="33" ht="15.75" customHeight="1" spans="1:5">
      <c r="A33" s="133" t="s">
        <v>1336</v>
      </c>
      <c r="B33" s="137"/>
      <c r="C33" s="135"/>
      <c r="D33" s="136"/>
      <c r="E33" s="136"/>
    </row>
    <row r="34" ht="15.75" customHeight="1" spans="1:5">
      <c r="A34" s="133" t="s">
        <v>1337</v>
      </c>
      <c r="B34" s="137"/>
      <c r="C34" s="135"/>
      <c r="D34" s="136"/>
      <c r="E34" s="136"/>
    </row>
    <row r="35" ht="15.75" customHeight="1" spans="1:5">
      <c r="A35" s="133" t="s">
        <v>1338</v>
      </c>
      <c r="B35" s="137"/>
      <c r="C35" s="135"/>
      <c r="D35" s="136"/>
      <c r="E35" s="136"/>
    </row>
    <row r="36" ht="15.75" customHeight="1" spans="1:5">
      <c r="A36" s="133" t="s">
        <v>1339</v>
      </c>
      <c r="B36" s="137"/>
      <c r="C36" s="135"/>
      <c r="D36" s="136"/>
      <c r="E36" s="136"/>
    </row>
    <row r="37" ht="15.75" customHeight="1" spans="1:5">
      <c r="A37" s="133" t="s">
        <v>1340</v>
      </c>
      <c r="B37" s="134">
        <v>90550</v>
      </c>
      <c r="C37" s="135">
        <v>295</v>
      </c>
      <c r="D37" s="136">
        <v>0.325786858089453</v>
      </c>
      <c r="E37" s="136"/>
    </row>
    <row r="38" ht="15.75" customHeight="1" spans="1:5">
      <c r="A38" s="133" t="s">
        <v>1341</v>
      </c>
      <c r="B38" s="134">
        <v>87550</v>
      </c>
      <c r="C38" s="135">
        <v>8</v>
      </c>
      <c r="D38" s="136">
        <v>0.00913763563677898</v>
      </c>
      <c r="E38" s="136">
        <v>0.130868640601996</v>
      </c>
    </row>
    <row r="39" ht="15.75" customHeight="1" spans="1:5">
      <c r="A39" s="133" t="s">
        <v>1342</v>
      </c>
      <c r="B39" s="137"/>
      <c r="C39" s="135"/>
      <c r="D39" s="136"/>
      <c r="E39" s="136"/>
    </row>
    <row r="40" ht="15.75" customHeight="1" spans="1:5">
      <c r="A40" s="133" t="s">
        <v>1343</v>
      </c>
      <c r="B40" s="137"/>
      <c r="C40" s="135"/>
      <c r="D40" s="136"/>
      <c r="E40" s="136"/>
    </row>
    <row r="41" ht="15.75" customHeight="1" spans="1:5">
      <c r="A41" s="133" t="s">
        <v>1344</v>
      </c>
      <c r="B41" s="137"/>
      <c r="C41" s="135"/>
      <c r="D41" s="136"/>
      <c r="E41" s="136"/>
    </row>
    <row r="42" ht="15.75" customHeight="1" spans="1:5">
      <c r="A42" s="133" t="s">
        <v>1345</v>
      </c>
      <c r="B42" s="137"/>
      <c r="C42" s="135"/>
      <c r="D42" s="136"/>
      <c r="E42" s="136"/>
    </row>
    <row r="43" ht="15.75" customHeight="1" spans="1:5">
      <c r="A43" s="133" t="s">
        <v>1346</v>
      </c>
      <c r="B43" s="137"/>
      <c r="C43" s="135"/>
      <c r="D43" s="136"/>
      <c r="E43" s="136"/>
    </row>
    <row r="44" ht="15.75" customHeight="1" spans="1:5">
      <c r="A44" s="133" t="s">
        <v>1347</v>
      </c>
      <c r="B44" s="137"/>
      <c r="C44" s="135"/>
      <c r="D44" s="136"/>
      <c r="E44" s="136"/>
    </row>
    <row r="45" ht="15.75" customHeight="1" spans="1:5">
      <c r="A45" s="133" t="s">
        <v>1348</v>
      </c>
      <c r="B45" s="138"/>
      <c r="C45" s="135"/>
      <c r="D45" s="136"/>
      <c r="E45" s="136"/>
    </row>
    <row r="46" ht="15.75" customHeight="1" spans="1:5">
      <c r="A46" s="133" t="s">
        <v>1349</v>
      </c>
      <c r="B46" s="138"/>
      <c r="C46" s="135"/>
      <c r="D46" s="136"/>
      <c r="E46" s="136"/>
    </row>
    <row r="47" ht="15.75" customHeight="1" spans="1:5">
      <c r="A47" s="133" t="s">
        <v>1350</v>
      </c>
      <c r="B47" s="138"/>
      <c r="C47" s="135"/>
      <c r="D47" s="136"/>
      <c r="E47" s="136"/>
    </row>
    <row r="48" ht="15.75" customHeight="1" spans="1:5">
      <c r="A48" s="133" t="s">
        <v>1351</v>
      </c>
      <c r="B48" s="138"/>
      <c r="C48" s="135"/>
      <c r="D48" s="136"/>
      <c r="E48" s="136"/>
    </row>
    <row r="49" ht="15.75" customHeight="1" spans="1:5">
      <c r="A49" s="133" t="s">
        <v>1070</v>
      </c>
      <c r="B49" s="138"/>
      <c r="C49" s="135"/>
      <c r="D49" s="136"/>
      <c r="E49" s="136"/>
    </row>
    <row r="50" ht="15.75" customHeight="1" spans="1:5">
      <c r="A50" s="133" t="s">
        <v>1352</v>
      </c>
      <c r="B50" s="138"/>
      <c r="C50" s="135"/>
      <c r="D50" s="136"/>
      <c r="E50" s="136"/>
    </row>
    <row r="51" ht="15.75" customHeight="1" spans="1:5">
      <c r="A51" s="133" t="s">
        <v>1353</v>
      </c>
      <c r="B51" s="134"/>
      <c r="C51" s="135"/>
      <c r="D51" s="136"/>
      <c r="E51" s="136"/>
    </row>
    <row r="52" ht="15.75" customHeight="1" spans="1:5">
      <c r="A52" s="133" t="s">
        <v>1342</v>
      </c>
      <c r="B52" s="138"/>
      <c r="C52" s="135"/>
      <c r="D52" s="136"/>
      <c r="E52" s="136"/>
    </row>
    <row r="53" ht="15.75" customHeight="1" spans="1:5">
      <c r="A53" s="133" t="s">
        <v>1343</v>
      </c>
      <c r="B53" s="138"/>
      <c r="C53" s="135"/>
      <c r="D53" s="136"/>
      <c r="E53" s="136"/>
    </row>
    <row r="54" ht="15.75" customHeight="1" spans="1:5">
      <c r="A54" s="133" t="s">
        <v>1354</v>
      </c>
      <c r="B54" s="138"/>
      <c r="C54" s="135"/>
      <c r="D54" s="136"/>
      <c r="E54" s="136"/>
    </row>
    <row r="55" ht="15.75" customHeight="1" spans="1:5">
      <c r="A55" s="133" t="s">
        <v>1355</v>
      </c>
      <c r="B55" s="134"/>
      <c r="C55" s="135">
        <v>287</v>
      </c>
      <c r="D55" s="136"/>
      <c r="E55" s="136">
        <v>311.95652173913</v>
      </c>
    </row>
    <row r="56" ht="15.75" customHeight="1" spans="1:5">
      <c r="A56" s="133" t="s">
        <v>1356</v>
      </c>
      <c r="B56" s="134">
        <v>3000</v>
      </c>
      <c r="C56" s="135"/>
      <c r="D56" s="136"/>
      <c r="E56" s="136"/>
    </row>
    <row r="57" ht="15.75" customHeight="1" spans="1:5">
      <c r="A57" s="133" t="s">
        <v>1357</v>
      </c>
      <c r="B57" s="138"/>
      <c r="C57" s="135"/>
      <c r="D57" s="136"/>
      <c r="E57" s="136"/>
    </row>
    <row r="58" ht="15.75" customHeight="1" spans="1:5">
      <c r="A58" s="133" t="s">
        <v>1358</v>
      </c>
      <c r="B58" s="138"/>
      <c r="C58" s="135"/>
      <c r="D58" s="136"/>
      <c r="E58" s="136"/>
    </row>
    <row r="59" ht="15.75" customHeight="1" spans="1:5">
      <c r="A59" s="133" t="s">
        <v>1359</v>
      </c>
      <c r="B59" s="138"/>
      <c r="C59" s="135"/>
      <c r="D59" s="136"/>
      <c r="E59" s="136"/>
    </row>
    <row r="60" ht="15.75" customHeight="1" spans="1:5">
      <c r="A60" s="133" t="s">
        <v>1360</v>
      </c>
      <c r="B60" s="138"/>
      <c r="C60" s="135"/>
      <c r="D60" s="136"/>
      <c r="E60" s="136"/>
    </row>
    <row r="61" ht="15.75" customHeight="1" spans="1:5">
      <c r="A61" s="133" t="s">
        <v>1361</v>
      </c>
      <c r="B61" s="138"/>
      <c r="C61" s="135"/>
      <c r="D61" s="136"/>
      <c r="E61" s="136"/>
    </row>
    <row r="62" ht="15.75" customHeight="1" spans="1:5">
      <c r="A62" s="133" t="s">
        <v>1362</v>
      </c>
      <c r="B62" s="134"/>
      <c r="C62" s="135"/>
      <c r="D62" s="136"/>
      <c r="E62" s="136"/>
    </row>
    <row r="63" ht="15.75" customHeight="1" spans="1:5">
      <c r="A63" s="133" t="s">
        <v>1363</v>
      </c>
      <c r="B63" s="138"/>
      <c r="C63" s="135"/>
      <c r="D63" s="136"/>
      <c r="E63" s="136"/>
    </row>
    <row r="64" ht="15.75" customHeight="1" spans="1:5">
      <c r="A64" s="133" t="s">
        <v>1364</v>
      </c>
      <c r="B64" s="138"/>
      <c r="C64" s="135"/>
      <c r="D64" s="136"/>
      <c r="E64" s="136"/>
    </row>
    <row r="65" ht="15.75" customHeight="1" spans="1:5">
      <c r="A65" s="133" t="s">
        <v>1365</v>
      </c>
      <c r="B65" s="138"/>
      <c r="C65" s="135"/>
      <c r="D65" s="136"/>
      <c r="E65" s="136"/>
    </row>
    <row r="66" ht="15.75" customHeight="1" spans="1:5">
      <c r="A66" s="133" t="s">
        <v>1366</v>
      </c>
      <c r="B66" s="134"/>
      <c r="C66" s="135">
        <v>864</v>
      </c>
      <c r="D66" s="136"/>
      <c r="E66" s="136"/>
    </row>
    <row r="67" ht="15.75" customHeight="1" spans="1:5">
      <c r="A67" s="133" t="s">
        <v>1367</v>
      </c>
      <c r="B67" s="134"/>
      <c r="C67" s="135">
        <v>864</v>
      </c>
      <c r="D67" s="136"/>
      <c r="E67" s="136">
        <v>123.959827833572</v>
      </c>
    </row>
    <row r="68" ht="15.75" customHeight="1" spans="1:5">
      <c r="A68" s="133" t="s">
        <v>1325</v>
      </c>
      <c r="B68" s="138"/>
      <c r="C68" s="135">
        <v>845</v>
      </c>
      <c r="D68" s="136"/>
      <c r="E68" s="136">
        <v>121.933621933622</v>
      </c>
    </row>
    <row r="69" ht="15.75" customHeight="1" spans="1:5">
      <c r="A69" s="133" t="s">
        <v>1368</v>
      </c>
      <c r="B69" s="138"/>
      <c r="C69" s="135"/>
      <c r="D69" s="136"/>
      <c r="E69" s="136"/>
    </row>
    <row r="70" ht="15.75" customHeight="1" spans="1:5">
      <c r="A70" s="133" t="s">
        <v>1369</v>
      </c>
      <c r="B70" s="138"/>
      <c r="C70" s="135"/>
      <c r="D70" s="136"/>
      <c r="E70" s="136"/>
    </row>
    <row r="71" ht="15.75" customHeight="1" spans="1:5">
      <c r="A71" s="133" t="s">
        <v>1370</v>
      </c>
      <c r="B71" s="138"/>
      <c r="C71" s="135">
        <v>19</v>
      </c>
      <c r="D71" s="136"/>
      <c r="E71" s="136">
        <v>475</v>
      </c>
    </row>
    <row r="72" ht="15.75" customHeight="1" spans="1:5">
      <c r="A72" s="133" t="s">
        <v>1371</v>
      </c>
      <c r="B72" s="134"/>
      <c r="C72" s="135"/>
      <c r="D72" s="136"/>
      <c r="E72" s="136"/>
    </row>
    <row r="73" ht="15.75" customHeight="1" spans="1:5">
      <c r="A73" s="133" t="s">
        <v>1325</v>
      </c>
      <c r="B73" s="138"/>
      <c r="C73" s="135"/>
      <c r="D73" s="136"/>
      <c r="E73" s="136"/>
    </row>
    <row r="74" ht="15.75" customHeight="1" spans="1:5">
      <c r="A74" s="133" t="s">
        <v>1368</v>
      </c>
      <c r="B74" s="138"/>
      <c r="C74" s="135"/>
      <c r="D74" s="136"/>
      <c r="E74" s="136"/>
    </row>
    <row r="75" ht="15.75" customHeight="1" spans="1:5">
      <c r="A75" s="133" t="s">
        <v>1372</v>
      </c>
      <c r="B75" s="138"/>
      <c r="C75" s="135"/>
      <c r="D75" s="136"/>
      <c r="E75" s="136"/>
    </row>
    <row r="76" ht="15.75" customHeight="1" spans="1:5">
      <c r="A76" s="133" t="s">
        <v>1373</v>
      </c>
      <c r="B76" s="138"/>
      <c r="C76" s="135"/>
      <c r="D76" s="136"/>
      <c r="E76" s="136"/>
    </row>
    <row r="77" ht="15.75" customHeight="1" spans="1:5">
      <c r="A77" s="133" t="s">
        <v>1374</v>
      </c>
      <c r="B77" s="134"/>
      <c r="C77" s="135"/>
      <c r="D77" s="136"/>
      <c r="E77" s="136"/>
    </row>
    <row r="78" ht="15.75" customHeight="1" spans="1:5">
      <c r="A78" s="133" t="s">
        <v>811</v>
      </c>
      <c r="B78" s="138"/>
      <c r="C78" s="135"/>
      <c r="D78" s="136"/>
      <c r="E78" s="136"/>
    </row>
    <row r="79" ht="15.75" customHeight="1" spans="1:5">
      <c r="A79" s="133" t="s">
        <v>1375</v>
      </c>
      <c r="B79" s="138"/>
      <c r="C79" s="135"/>
      <c r="D79" s="136"/>
      <c r="E79" s="136"/>
    </row>
    <row r="80" ht="15.75" customHeight="1" spans="1:5">
      <c r="A80" s="133" t="s">
        <v>1376</v>
      </c>
      <c r="B80" s="138"/>
      <c r="C80" s="135"/>
      <c r="D80" s="136"/>
      <c r="E80" s="136"/>
    </row>
    <row r="81" ht="15.75" customHeight="1" spans="1:5">
      <c r="A81" s="133" t="s">
        <v>1377</v>
      </c>
      <c r="B81" s="138"/>
      <c r="C81" s="135"/>
      <c r="D81" s="136"/>
      <c r="E81" s="136"/>
    </row>
    <row r="82" ht="15.75" customHeight="1" spans="1:5">
      <c r="A82" s="133" t="s">
        <v>1378</v>
      </c>
      <c r="B82" s="134"/>
      <c r="C82" s="135"/>
      <c r="D82" s="136"/>
      <c r="E82" s="136"/>
    </row>
    <row r="83" ht="15.75" customHeight="1" spans="1:5">
      <c r="A83" s="133" t="s">
        <v>1379</v>
      </c>
      <c r="B83" s="134"/>
      <c r="C83" s="135"/>
      <c r="D83" s="136"/>
      <c r="E83" s="136"/>
    </row>
    <row r="84" ht="15.75" customHeight="1" spans="1:5">
      <c r="A84" s="133" t="s">
        <v>853</v>
      </c>
      <c r="B84" s="138"/>
      <c r="C84" s="135"/>
      <c r="D84" s="136"/>
      <c r="E84" s="136"/>
    </row>
    <row r="85" ht="15.75" customHeight="1" spans="1:5">
      <c r="A85" s="133" t="s">
        <v>854</v>
      </c>
      <c r="B85" s="138"/>
      <c r="C85" s="135"/>
      <c r="D85" s="136"/>
      <c r="E85" s="136"/>
    </row>
    <row r="86" ht="15.75" customHeight="1" spans="1:5">
      <c r="A86" s="133" t="s">
        <v>1380</v>
      </c>
      <c r="B86" s="138"/>
      <c r="C86" s="135"/>
      <c r="D86" s="136"/>
      <c r="E86" s="136"/>
    </row>
    <row r="87" ht="15.75" customHeight="1" spans="1:5">
      <c r="A87" s="133" t="s">
        <v>1381</v>
      </c>
      <c r="B87" s="138"/>
      <c r="C87" s="135"/>
      <c r="D87" s="136"/>
      <c r="E87" s="136"/>
    </row>
    <row r="88" ht="15.75" customHeight="1" spans="1:5">
      <c r="A88" s="133" t="s">
        <v>1382</v>
      </c>
      <c r="B88" s="134"/>
      <c r="C88" s="135"/>
      <c r="D88" s="136"/>
      <c r="E88" s="136"/>
    </row>
    <row r="89" ht="15.75" customHeight="1" spans="1:5">
      <c r="A89" s="133" t="s">
        <v>1380</v>
      </c>
      <c r="B89" s="138"/>
      <c r="C89" s="135"/>
      <c r="D89" s="136"/>
      <c r="E89" s="136"/>
    </row>
    <row r="90" ht="15.75" customHeight="1" spans="1:5">
      <c r="A90" s="133" t="s">
        <v>1383</v>
      </c>
      <c r="B90" s="138"/>
      <c r="C90" s="135"/>
      <c r="D90" s="136"/>
      <c r="E90" s="136"/>
    </row>
    <row r="91" ht="15.75" customHeight="1" spans="1:5">
      <c r="A91" s="133" t="s">
        <v>1384</v>
      </c>
      <c r="B91" s="138"/>
      <c r="C91" s="135"/>
      <c r="D91" s="136"/>
      <c r="E91" s="136"/>
    </row>
    <row r="92" ht="15.75" customHeight="1" spans="1:5">
      <c r="A92" s="133" t="s">
        <v>1385</v>
      </c>
      <c r="B92" s="138"/>
      <c r="C92" s="135"/>
      <c r="D92" s="136"/>
      <c r="E92" s="136"/>
    </row>
    <row r="93" ht="15.75" customHeight="1" spans="1:5">
      <c r="A93" s="133" t="s">
        <v>1386</v>
      </c>
      <c r="B93" s="134"/>
      <c r="C93" s="135"/>
      <c r="D93" s="136"/>
      <c r="E93" s="136"/>
    </row>
    <row r="94" ht="15.75" customHeight="1" spans="1:5">
      <c r="A94" s="133" t="s">
        <v>860</v>
      </c>
      <c r="B94" s="138"/>
      <c r="C94" s="135"/>
      <c r="D94" s="136"/>
      <c r="E94" s="136"/>
    </row>
    <row r="95" ht="15.75" customHeight="1" spans="1:5">
      <c r="A95" s="133" t="s">
        <v>1387</v>
      </c>
      <c r="B95" s="138"/>
      <c r="C95" s="135"/>
      <c r="D95" s="136"/>
      <c r="E95" s="136"/>
    </row>
    <row r="96" ht="15.75" customHeight="1" spans="1:5">
      <c r="A96" s="133" t="s">
        <v>1388</v>
      </c>
      <c r="B96" s="138"/>
      <c r="C96" s="135"/>
      <c r="D96" s="136"/>
      <c r="E96" s="136"/>
    </row>
    <row r="97" ht="15.75" customHeight="1" spans="1:5">
      <c r="A97" s="133" t="s">
        <v>1389</v>
      </c>
      <c r="B97" s="138"/>
      <c r="C97" s="135"/>
      <c r="D97" s="136"/>
      <c r="E97" s="136"/>
    </row>
    <row r="98" ht="15.75" customHeight="1" spans="1:5">
      <c r="A98" s="133" t="s">
        <v>1390</v>
      </c>
      <c r="B98" s="134"/>
      <c r="C98" s="135"/>
      <c r="D98" s="136"/>
      <c r="E98" s="136"/>
    </row>
    <row r="99" ht="15.75" customHeight="1" spans="1:5">
      <c r="A99" s="133" t="s">
        <v>1391</v>
      </c>
      <c r="B99" s="138"/>
      <c r="C99" s="135"/>
      <c r="D99" s="136"/>
      <c r="E99" s="136"/>
    </row>
    <row r="100" ht="15.75" customHeight="1" spans="1:5">
      <c r="A100" s="133" t="s">
        <v>1392</v>
      </c>
      <c r="B100" s="138"/>
      <c r="C100" s="135"/>
      <c r="D100" s="136"/>
      <c r="E100" s="136"/>
    </row>
    <row r="101" ht="15.75" customHeight="1" spans="1:5">
      <c r="A101" s="133" t="s">
        <v>1393</v>
      </c>
      <c r="B101" s="138"/>
      <c r="C101" s="135"/>
      <c r="D101" s="136"/>
      <c r="E101" s="136"/>
    </row>
    <row r="102" ht="15.75" customHeight="1" spans="1:5">
      <c r="A102" s="133" t="s">
        <v>1394</v>
      </c>
      <c r="B102" s="138"/>
      <c r="C102" s="135"/>
      <c r="D102" s="136"/>
      <c r="E102" s="136"/>
    </row>
    <row r="103" ht="15.75" customHeight="1" spans="1:5">
      <c r="A103" s="133" t="s">
        <v>1395</v>
      </c>
      <c r="B103" s="138"/>
      <c r="C103" s="135"/>
      <c r="D103" s="136"/>
      <c r="E103" s="136"/>
    </row>
    <row r="104" ht="15.75" customHeight="1" spans="1:5">
      <c r="A104" s="133" t="s">
        <v>1396</v>
      </c>
      <c r="B104" s="138"/>
      <c r="C104" s="135"/>
      <c r="D104" s="136"/>
      <c r="E104" s="136"/>
    </row>
    <row r="105" ht="15.75" customHeight="1" spans="1:5">
      <c r="A105" s="133" t="s">
        <v>1397</v>
      </c>
      <c r="B105" s="138"/>
      <c r="C105" s="135"/>
      <c r="D105" s="136"/>
      <c r="E105" s="136"/>
    </row>
    <row r="106" ht="15.75" customHeight="1" spans="1:5">
      <c r="A106" s="133" t="s">
        <v>1398</v>
      </c>
      <c r="B106" s="138"/>
      <c r="C106" s="135"/>
      <c r="D106" s="136"/>
      <c r="E106" s="136"/>
    </row>
    <row r="107" ht="15.75" customHeight="1" spans="1:5">
      <c r="A107" s="133" t="s">
        <v>1399</v>
      </c>
      <c r="B107" s="134"/>
      <c r="C107" s="135"/>
      <c r="D107" s="136"/>
      <c r="E107" s="136"/>
    </row>
    <row r="108" ht="15.75" customHeight="1" spans="1:5">
      <c r="A108" s="133" t="s">
        <v>1400</v>
      </c>
      <c r="B108" s="138"/>
      <c r="C108" s="135"/>
      <c r="D108" s="136"/>
      <c r="E108" s="136"/>
    </row>
    <row r="109" ht="15.75" customHeight="1" spans="1:5">
      <c r="A109" s="133" t="s">
        <v>1401</v>
      </c>
      <c r="B109" s="138"/>
      <c r="C109" s="135"/>
      <c r="D109" s="136"/>
      <c r="E109" s="136"/>
    </row>
    <row r="110" ht="15.75" customHeight="1" spans="1:5">
      <c r="A110" s="133" t="s">
        <v>1402</v>
      </c>
      <c r="B110" s="138"/>
      <c r="C110" s="135"/>
      <c r="D110" s="136"/>
      <c r="E110" s="136"/>
    </row>
    <row r="111" ht="15.75" customHeight="1" spans="1:5">
      <c r="A111" s="133" t="s">
        <v>1403</v>
      </c>
      <c r="B111" s="138"/>
      <c r="C111" s="135"/>
      <c r="D111" s="136"/>
      <c r="E111" s="136"/>
    </row>
    <row r="112" ht="15.75" customHeight="1" spans="1:5">
      <c r="A112" s="133" t="s">
        <v>1404</v>
      </c>
      <c r="B112" s="138"/>
      <c r="C112" s="135"/>
      <c r="D112" s="136"/>
      <c r="E112" s="136"/>
    </row>
    <row r="113" ht="15.75" customHeight="1" spans="1:5">
      <c r="A113" s="133" t="s">
        <v>1405</v>
      </c>
      <c r="B113" s="138"/>
      <c r="C113" s="135"/>
      <c r="D113" s="136"/>
      <c r="E113" s="136"/>
    </row>
    <row r="114" ht="15.75" customHeight="1" spans="1:5">
      <c r="A114" s="133" t="s">
        <v>1406</v>
      </c>
      <c r="B114" s="134"/>
      <c r="C114" s="135"/>
      <c r="D114" s="136"/>
      <c r="E114" s="136"/>
    </row>
    <row r="115" ht="15.75" customHeight="1" spans="1:5">
      <c r="A115" s="133" t="s">
        <v>1407</v>
      </c>
      <c r="B115" s="138"/>
      <c r="C115" s="135"/>
      <c r="D115" s="136"/>
      <c r="E115" s="136"/>
    </row>
    <row r="116" ht="15.75" customHeight="1" spans="1:5">
      <c r="A116" s="133" t="s">
        <v>881</v>
      </c>
      <c r="B116" s="138"/>
      <c r="C116" s="135"/>
      <c r="D116" s="136"/>
      <c r="E116" s="136"/>
    </row>
    <row r="117" ht="15.75" customHeight="1" spans="1:5">
      <c r="A117" s="133" t="s">
        <v>1408</v>
      </c>
      <c r="B117" s="138"/>
      <c r="C117" s="135"/>
      <c r="D117" s="136"/>
      <c r="E117" s="136"/>
    </row>
    <row r="118" ht="15.75" customHeight="1" spans="1:5">
      <c r="A118" s="133" t="s">
        <v>1409</v>
      </c>
      <c r="B118" s="138"/>
      <c r="C118" s="135"/>
      <c r="D118" s="136"/>
      <c r="E118" s="136"/>
    </row>
    <row r="119" ht="15.75" customHeight="1" spans="1:5">
      <c r="A119" s="133" t="s">
        <v>1410</v>
      </c>
      <c r="B119" s="138"/>
      <c r="C119" s="135"/>
      <c r="D119" s="136"/>
      <c r="E119" s="136"/>
    </row>
    <row r="120" ht="15.75" customHeight="1" spans="1:5">
      <c r="A120" s="133" t="s">
        <v>1411</v>
      </c>
      <c r="B120" s="138"/>
      <c r="C120" s="135"/>
      <c r="D120" s="136"/>
      <c r="E120" s="136"/>
    </row>
    <row r="121" ht="15.75" customHeight="1" spans="1:5">
      <c r="A121" s="133" t="s">
        <v>1412</v>
      </c>
      <c r="B121" s="138"/>
      <c r="C121" s="135"/>
      <c r="D121" s="136"/>
      <c r="E121" s="136"/>
    </row>
    <row r="122" ht="15.75" customHeight="1" spans="1:5">
      <c r="A122" s="133" t="s">
        <v>1413</v>
      </c>
      <c r="B122" s="138"/>
      <c r="C122" s="135"/>
      <c r="D122" s="136"/>
      <c r="E122" s="136"/>
    </row>
    <row r="123" ht="15.75" customHeight="1" spans="1:5">
      <c r="A123" s="133" t="s">
        <v>1414</v>
      </c>
      <c r="B123" s="134"/>
      <c r="C123" s="135"/>
      <c r="D123" s="136"/>
      <c r="E123" s="136"/>
    </row>
    <row r="124" ht="15.75" customHeight="1" spans="1:5">
      <c r="A124" s="133" t="s">
        <v>1415</v>
      </c>
      <c r="B124" s="134"/>
      <c r="C124" s="135"/>
      <c r="D124" s="136"/>
      <c r="E124" s="136"/>
    </row>
    <row r="125" ht="15.75" customHeight="1" spans="1:5">
      <c r="A125" s="133" t="s">
        <v>1416</v>
      </c>
      <c r="B125" s="138"/>
      <c r="C125" s="135"/>
      <c r="D125" s="136"/>
      <c r="E125" s="136"/>
    </row>
    <row r="126" ht="15.75" customHeight="1" spans="1:5">
      <c r="A126" s="133" t="s">
        <v>1417</v>
      </c>
      <c r="B126" s="138"/>
      <c r="C126" s="135"/>
      <c r="D126" s="136"/>
      <c r="E126" s="136"/>
    </row>
    <row r="127" ht="15.75" customHeight="1" spans="1:5">
      <c r="A127" s="133" t="s">
        <v>1418</v>
      </c>
      <c r="B127" s="138"/>
      <c r="C127" s="135"/>
      <c r="D127" s="136"/>
      <c r="E127" s="136"/>
    </row>
    <row r="128" ht="15.75" customHeight="1" spans="1:5">
      <c r="A128" s="133" t="s">
        <v>1419</v>
      </c>
      <c r="B128" s="134"/>
      <c r="C128" s="135">
        <v>20</v>
      </c>
      <c r="D128" s="136"/>
      <c r="E128" s="136"/>
    </row>
    <row r="129" ht="15.75" customHeight="1" spans="1:5">
      <c r="A129" s="133" t="s">
        <v>1420</v>
      </c>
      <c r="B129" s="134"/>
      <c r="C129" s="135">
        <v>20</v>
      </c>
      <c r="D129" s="136"/>
      <c r="E129" s="136"/>
    </row>
    <row r="130" ht="15.75" customHeight="1" spans="1:5">
      <c r="A130" s="133" t="s">
        <v>1421</v>
      </c>
      <c r="B130" s="138"/>
      <c r="C130" s="135"/>
      <c r="D130" s="136"/>
      <c r="E130" s="136"/>
    </row>
    <row r="131" ht="15.75" customHeight="1" spans="1:5">
      <c r="A131" s="133" t="s">
        <v>1422</v>
      </c>
      <c r="B131" s="138"/>
      <c r="C131" s="135"/>
      <c r="D131" s="136"/>
      <c r="E131" s="136"/>
    </row>
    <row r="132" ht="15.75" customHeight="1" spans="1:5">
      <c r="A132" s="133" t="s">
        <v>1423</v>
      </c>
      <c r="B132" s="138"/>
      <c r="C132" s="135"/>
      <c r="D132" s="136"/>
      <c r="E132" s="136"/>
    </row>
    <row r="133" ht="15.75" customHeight="1" spans="1:5">
      <c r="A133" s="133" t="s">
        <v>1424</v>
      </c>
      <c r="B133" s="138"/>
      <c r="C133" s="135">
        <v>20</v>
      </c>
      <c r="D133" s="136"/>
      <c r="E133" s="136"/>
    </row>
    <row r="134" ht="15.75" customHeight="1" spans="1:5">
      <c r="A134" s="133" t="s">
        <v>1425</v>
      </c>
      <c r="B134" s="138"/>
      <c r="C134" s="135"/>
      <c r="D134" s="136"/>
      <c r="E134" s="136"/>
    </row>
    <row r="135" ht="15.75" customHeight="1" spans="1:5">
      <c r="A135" s="133" t="s">
        <v>1426</v>
      </c>
      <c r="B135" s="134"/>
      <c r="C135" s="135"/>
      <c r="D135" s="136"/>
      <c r="E135" s="136"/>
    </row>
    <row r="136" ht="15.75" customHeight="1" spans="1:5">
      <c r="A136" s="133" t="s">
        <v>990</v>
      </c>
      <c r="B136" s="134"/>
      <c r="C136" s="135"/>
      <c r="D136" s="136"/>
      <c r="E136" s="136"/>
    </row>
    <row r="137" ht="15.75" customHeight="1" spans="1:5">
      <c r="A137" s="133" t="s">
        <v>1427</v>
      </c>
      <c r="B137" s="134"/>
      <c r="C137" s="135"/>
      <c r="D137" s="136"/>
      <c r="E137" s="136"/>
    </row>
    <row r="138" ht="15.75" customHeight="1" spans="1:5">
      <c r="A138" s="133" t="s">
        <v>1428</v>
      </c>
      <c r="B138" s="134"/>
      <c r="C138" s="135"/>
      <c r="D138" s="136"/>
      <c r="E138" s="136"/>
    </row>
    <row r="139" ht="15.75" customHeight="1" spans="1:5">
      <c r="A139" s="133" t="s">
        <v>1429</v>
      </c>
      <c r="B139" s="134"/>
      <c r="C139" s="135">
        <v>2375</v>
      </c>
      <c r="D139" s="136"/>
      <c r="E139" s="136"/>
    </row>
    <row r="140" ht="15.75" customHeight="1" spans="1:5">
      <c r="A140" s="133" t="s">
        <v>1430</v>
      </c>
      <c r="B140" s="134"/>
      <c r="C140" s="135"/>
      <c r="D140" s="136"/>
      <c r="E140" s="136"/>
    </row>
    <row r="141" ht="15.75" customHeight="1" spans="1:5">
      <c r="A141" s="133" t="s">
        <v>1431</v>
      </c>
      <c r="B141" s="134"/>
      <c r="C141" s="135">
        <v>15</v>
      </c>
      <c r="D141" s="136"/>
      <c r="E141" s="136"/>
    </row>
    <row r="142" ht="15.75" customHeight="1" spans="1:5">
      <c r="A142" s="133" t="s">
        <v>1432</v>
      </c>
      <c r="B142" s="138"/>
      <c r="C142" s="135"/>
      <c r="D142" s="136"/>
      <c r="E142" s="136"/>
    </row>
    <row r="143" ht="15.75" customHeight="1" spans="1:5">
      <c r="A143" s="133" t="s">
        <v>1433</v>
      </c>
      <c r="B143" s="138"/>
      <c r="C143" s="135"/>
      <c r="D143" s="136"/>
      <c r="E143" s="136"/>
    </row>
    <row r="144" ht="15.75" customHeight="1" spans="1:5">
      <c r="A144" s="133" t="s">
        <v>1434</v>
      </c>
      <c r="B144" s="138"/>
      <c r="C144" s="135"/>
      <c r="D144" s="136"/>
      <c r="E144" s="136"/>
    </row>
    <row r="145" ht="15.75" customHeight="1" spans="1:5">
      <c r="A145" s="133" t="s">
        <v>1435</v>
      </c>
      <c r="B145" s="138"/>
      <c r="C145" s="135"/>
      <c r="D145" s="136"/>
      <c r="E145" s="136"/>
    </row>
    <row r="146" ht="15.75" customHeight="1" spans="1:5">
      <c r="A146" s="133" t="s">
        <v>1436</v>
      </c>
      <c r="B146" s="138"/>
      <c r="C146" s="135"/>
      <c r="D146" s="136"/>
      <c r="E146" s="136"/>
    </row>
    <row r="147" ht="15.75" customHeight="1" spans="1:5">
      <c r="A147" s="133" t="s">
        <v>1437</v>
      </c>
      <c r="B147" s="138"/>
      <c r="C147" s="135"/>
      <c r="D147" s="136"/>
      <c r="E147" s="136"/>
    </row>
    <row r="148" ht="15.75" customHeight="1" spans="1:5">
      <c r="A148" s="133" t="s">
        <v>1438</v>
      </c>
      <c r="B148" s="138"/>
      <c r="C148" s="135">
        <v>15</v>
      </c>
      <c r="D148" s="136"/>
      <c r="E148" s="136">
        <v>375</v>
      </c>
    </row>
    <row r="149" ht="15.75" customHeight="1" spans="1:5">
      <c r="A149" s="133" t="s">
        <v>1439</v>
      </c>
      <c r="B149" s="138"/>
      <c r="C149" s="135"/>
      <c r="D149" s="136"/>
      <c r="E149" s="136"/>
    </row>
    <row r="150" ht="15.75" customHeight="1" spans="1:5">
      <c r="A150" s="133" t="s">
        <v>1440</v>
      </c>
      <c r="B150" s="134"/>
      <c r="C150" s="135">
        <v>2360</v>
      </c>
      <c r="D150" s="136"/>
      <c r="E150" s="136">
        <v>177.844762622457</v>
      </c>
    </row>
    <row r="151" ht="15.75" customHeight="1" spans="1:5">
      <c r="A151" s="133" t="s">
        <v>1441</v>
      </c>
      <c r="B151" s="138"/>
      <c r="C151" s="135"/>
      <c r="D151" s="136"/>
      <c r="E151" s="136"/>
    </row>
    <row r="152" ht="15.75" customHeight="1" spans="1:5">
      <c r="A152" s="133" t="s">
        <v>1442</v>
      </c>
      <c r="B152" s="138"/>
      <c r="C152" s="135">
        <v>886</v>
      </c>
      <c r="D152" s="136"/>
      <c r="E152" s="136">
        <v>140.41204437401</v>
      </c>
    </row>
    <row r="153" ht="15.75" customHeight="1" spans="1:5">
      <c r="A153" s="133" t="s">
        <v>1443</v>
      </c>
      <c r="B153" s="138"/>
      <c r="C153" s="135">
        <v>146</v>
      </c>
      <c r="D153" s="136"/>
      <c r="E153" s="136">
        <v>69.8564593301435</v>
      </c>
    </row>
    <row r="154" ht="15.75" customHeight="1" spans="1:5">
      <c r="A154" s="133" t="s">
        <v>1444</v>
      </c>
      <c r="B154" s="138"/>
      <c r="C154" s="135">
        <v>53</v>
      </c>
      <c r="D154" s="136"/>
      <c r="E154" s="136">
        <v>252.380952380952</v>
      </c>
    </row>
    <row r="155" ht="15.75" customHeight="1" spans="1:5">
      <c r="A155" s="133" t="s">
        <v>1445</v>
      </c>
      <c r="B155" s="138"/>
      <c r="C155" s="135"/>
      <c r="D155" s="136"/>
      <c r="E155" s="136"/>
    </row>
    <row r="156" ht="15.75" customHeight="1" spans="1:5">
      <c r="A156" s="133" t="s">
        <v>1446</v>
      </c>
      <c r="B156" s="138"/>
      <c r="C156" s="135">
        <v>50</v>
      </c>
      <c r="D156" s="136"/>
      <c r="E156" s="136">
        <v>131.578947368421</v>
      </c>
    </row>
    <row r="157" ht="15.75" customHeight="1" spans="1:5">
      <c r="A157" s="133" t="s">
        <v>1447</v>
      </c>
      <c r="B157" s="138"/>
      <c r="C157" s="135"/>
      <c r="D157" s="136"/>
      <c r="E157" s="136"/>
    </row>
    <row r="158" ht="15.75" customHeight="1" spans="1:5">
      <c r="A158" s="133" t="s">
        <v>1448</v>
      </c>
      <c r="B158" s="138"/>
      <c r="C158" s="135"/>
      <c r="D158" s="136"/>
      <c r="E158" s="136"/>
    </row>
    <row r="159" ht="15.75" customHeight="1" spans="1:5">
      <c r="A159" s="133" t="s">
        <v>1449</v>
      </c>
      <c r="B159" s="138"/>
      <c r="C159" s="135"/>
      <c r="D159" s="136"/>
      <c r="E159" s="136"/>
    </row>
    <row r="160" ht="15.75" customHeight="1" spans="1:5">
      <c r="A160" s="133" t="s">
        <v>1450</v>
      </c>
      <c r="B160" s="138"/>
      <c r="C160" s="135">
        <v>135</v>
      </c>
      <c r="D160" s="136"/>
      <c r="E160" s="136">
        <v>184.931506849315</v>
      </c>
    </row>
    <row r="161" ht="15.75" customHeight="1" spans="1:5">
      <c r="A161" s="133" t="s">
        <v>1451</v>
      </c>
      <c r="B161" s="138"/>
      <c r="C161" s="135">
        <v>1090</v>
      </c>
      <c r="D161" s="136"/>
      <c r="E161" s="136">
        <v>307.042253521127</v>
      </c>
    </row>
    <row r="162" ht="15.75" customHeight="1" spans="1:5">
      <c r="A162" s="133" t="s">
        <v>1452</v>
      </c>
      <c r="B162" s="134">
        <v>450</v>
      </c>
      <c r="C162" s="135">
        <v>442</v>
      </c>
      <c r="D162" s="136">
        <v>98.2222222222222</v>
      </c>
      <c r="E162" s="136"/>
    </row>
    <row r="163" ht="15.75" customHeight="1" spans="1:5">
      <c r="A163" s="133" t="s">
        <v>1453</v>
      </c>
      <c r="B163" s="138"/>
      <c r="C163" s="135">
        <v>442</v>
      </c>
      <c r="D163" s="136"/>
      <c r="E163" s="136"/>
    </row>
    <row r="164" ht="15.75" customHeight="1" spans="1:5">
      <c r="A164" s="133" t="s">
        <v>1454</v>
      </c>
      <c r="B164" s="138"/>
      <c r="C164" s="135"/>
      <c r="D164" s="136"/>
      <c r="E164" s="136"/>
    </row>
    <row r="165" ht="15.75" customHeight="1" spans="1:5">
      <c r="A165" s="133" t="s">
        <v>1455</v>
      </c>
      <c r="B165" s="138"/>
      <c r="C165" s="135"/>
      <c r="D165" s="136"/>
      <c r="E165" s="136"/>
    </row>
    <row r="166" ht="15.75" customHeight="1" spans="1:5">
      <c r="A166" s="133" t="s">
        <v>1456</v>
      </c>
      <c r="B166" s="138"/>
      <c r="C166" s="135"/>
      <c r="D166" s="136"/>
      <c r="E166" s="136"/>
    </row>
    <row r="167" ht="15.75" customHeight="1" spans="1:5">
      <c r="A167" s="133" t="s">
        <v>1457</v>
      </c>
      <c r="B167" s="138"/>
      <c r="C167" s="135">
        <v>442</v>
      </c>
      <c r="D167" s="136"/>
      <c r="E167" s="136">
        <v>136.842105263158</v>
      </c>
    </row>
    <row r="168" ht="15.75" customHeight="1" spans="1:5">
      <c r="A168" s="133" t="s">
        <v>1458</v>
      </c>
      <c r="B168" s="138"/>
      <c r="C168" s="135"/>
      <c r="D168" s="136"/>
      <c r="E168" s="136"/>
    </row>
    <row r="169" ht="15.75" customHeight="1" spans="1:5">
      <c r="A169" s="133" t="s">
        <v>1459</v>
      </c>
      <c r="B169" s="138"/>
      <c r="C169" s="135"/>
      <c r="D169" s="136"/>
      <c r="E169" s="136"/>
    </row>
    <row r="170" ht="15.75" customHeight="1" spans="1:5">
      <c r="A170" s="133" t="s">
        <v>1460</v>
      </c>
      <c r="B170" s="138"/>
      <c r="C170" s="135"/>
      <c r="D170" s="136"/>
      <c r="E170" s="136"/>
    </row>
    <row r="171" ht="15.75" customHeight="1" spans="1:5">
      <c r="A171" s="133" t="s">
        <v>1461</v>
      </c>
      <c r="B171" s="138"/>
      <c r="C171" s="135"/>
      <c r="D171" s="136"/>
      <c r="E171" s="136"/>
    </row>
    <row r="172" ht="15.75" customHeight="1" spans="1:5">
      <c r="A172" s="133" t="s">
        <v>1462</v>
      </c>
      <c r="B172" s="138"/>
      <c r="C172" s="135"/>
      <c r="D172" s="136"/>
      <c r="E172" s="136"/>
    </row>
    <row r="173" ht="15.75" customHeight="1" spans="1:5">
      <c r="A173" s="133" t="s">
        <v>1463</v>
      </c>
      <c r="B173" s="138"/>
      <c r="C173" s="135"/>
      <c r="D173" s="136"/>
      <c r="E173" s="136"/>
    </row>
    <row r="174" ht="15.75" customHeight="1" spans="1:5">
      <c r="A174" s="133" t="s">
        <v>1464</v>
      </c>
      <c r="B174" s="138"/>
      <c r="C174" s="135"/>
      <c r="D174" s="136"/>
      <c r="E174" s="136"/>
    </row>
    <row r="175" ht="15.75" customHeight="1" spans="1:5">
      <c r="A175" s="133" t="s">
        <v>1465</v>
      </c>
      <c r="B175" s="138"/>
      <c r="C175" s="135"/>
      <c r="D175" s="136"/>
      <c r="E175" s="136"/>
    </row>
    <row r="176" ht="15.75" customHeight="1" spans="1:5">
      <c r="A176" s="133" t="s">
        <v>1466</v>
      </c>
      <c r="B176" s="138"/>
      <c r="C176" s="135"/>
      <c r="D176" s="136"/>
      <c r="E176" s="136"/>
    </row>
    <row r="177" ht="15.75" customHeight="1" spans="1:5">
      <c r="A177" s="133" t="s">
        <v>1467</v>
      </c>
      <c r="B177" s="138"/>
      <c r="C177" s="135"/>
      <c r="D177" s="136"/>
      <c r="E177" s="136"/>
    </row>
    <row r="178" ht="15.75" customHeight="1" spans="1:5">
      <c r="A178" s="133" t="s">
        <v>1468</v>
      </c>
      <c r="B178" s="138"/>
      <c r="C178" s="135"/>
      <c r="D178" s="136"/>
      <c r="E178" s="136"/>
    </row>
    <row r="179" ht="15.75" customHeight="1" spans="1:5">
      <c r="A179" s="133" t="s">
        <v>1469</v>
      </c>
      <c r="B179" s="138"/>
      <c r="C179" s="135"/>
      <c r="D179" s="136"/>
      <c r="E179" s="136"/>
    </row>
    <row r="180" ht="15.75" customHeight="1" spans="1:5">
      <c r="A180" s="133" t="s">
        <v>1470</v>
      </c>
      <c r="B180" s="138"/>
      <c r="C180" s="135"/>
      <c r="D180" s="136"/>
      <c r="E180" s="136"/>
    </row>
    <row r="181" ht="15.75" customHeight="1" spans="1:5">
      <c r="A181" s="133" t="s">
        <v>1471</v>
      </c>
      <c r="B181" s="134"/>
      <c r="C181" s="135"/>
      <c r="D181" s="136"/>
      <c r="E181" s="136"/>
    </row>
    <row r="182" ht="15.75" customHeight="1" spans="1:5">
      <c r="A182" s="133" t="s">
        <v>1472</v>
      </c>
      <c r="B182" s="139"/>
      <c r="C182" s="135"/>
      <c r="D182" s="136"/>
      <c r="E182" s="136"/>
    </row>
    <row r="183" ht="15.75" customHeight="1" spans="1:5">
      <c r="A183" s="133" t="s">
        <v>1473</v>
      </c>
      <c r="B183" s="139"/>
      <c r="C183" s="135"/>
      <c r="D183" s="136"/>
      <c r="E183" s="136"/>
    </row>
    <row r="184" ht="15.75" customHeight="1" spans="1:5">
      <c r="A184" s="133" t="s">
        <v>1474</v>
      </c>
      <c r="B184" s="139"/>
      <c r="C184" s="135"/>
      <c r="D184" s="136"/>
      <c r="E184" s="136"/>
    </row>
    <row r="185" ht="15.75" customHeight="1" spans="1:5">
      <c r="A185" s="133" t="s">
        <v>1475</v>
      </c>
      <c r="B185" s="139"/>
      <c r="C185" s="135"/>
      <c r="D185" s="136"/>
      <c r="E185" s="136"/>
    </row>
    <row r="186" ht="15.75" customHeight="1" spans="1:5">
      <c r="A186" s="133" t="s">
        <v>1476</v>
      </c>
      <c r="B186" s="139"/>
      <c r="C186" s="135"/>
      <c r="D186" s="136"/>
      <c r="E186" s="136"/>
    </row>
    <row r="187" ht="15.75" customHeight="1" spans="1:5">
      <c r="A187" s="133" t="s">
        <v>1477</v>
      </c>
      <c r="B187" s="139"/>
      <c r="C187" s="135"/>
      <c r="D187" s="136"/>
      <c r="E187" s="136"/>
    </row>
    <row r="188" ht="15.75" customHeight="1" spans="1:5">
      <c r="A188" s="133" t="s">
        <v>1478</v>
      </c>
      <c r="B188" s="139"/>
      <c r="C188" s="135"/>
      <c r="D188" s="136"/>
      <c r="E188" s="136"/>
    </row>
    <row r="189" ht="15.75" customHeight="1" spans="1:5">
      <c r="A189" s="133" t="s">
        <v>1479</v>
      </c>
      <c r="B189" s="139"/>
      <c r="C189" s="135"/>
      <c r="D189" s="136"/>
      <c r="E189" s="136"/>
    </row>
    <row r="190" ht="15.75" customHeight="1" spans="1:5">
      <c r="A190" s="133" t="s">
        <v>1480</v>
      </c>
      <c r="B190" s="139"/>
      <c r="C190" s="135"/>
      <c r="D190" s="136"/>
      <c r="E190" s="136"/>
    </row>
    <row r="191" ht="15.75" customHeight="1" spans="1:5">
      <c r="A191" s="133" t="s">
        <v>1481</v>
      </c>
      <c r="B191" s="139"/>
      <c r="C191" s="135"/>
      <c r="D191" s="136"/>
      <c r="E191" s="136"/>
    </row>
    <row r="192" ht="15.75" customHeight="1" spans="1:5">
      <c r="A192" s="133" t="s">
        <v>1482</v>
      </c>
      <c r="B192" s="139"/>
      <c r="C192" s="135"/>
      <c r="D192" s="136"/>
      <c r="E192" s="136"/>
    </row>
    <row r="193" ht="15.75" customHeight="1" spans="1:5">
      <c r="A193" s="133" t="s">
        <v>1483</v>
      </c>
      <c r="B193" s="139"/>
      <c r="C193" s="135"/>
      <c r="D193" s="136"/>
      <c r="E193" s="136"/>
    </row>
    <row r="194" ht="15.75" customHeight="1" spans="1:5">
      <c r="A194" s="133" t="s">
        <v>1484</v>
      </c>
      <c r="B194" s="139"/>
      <c r="C194" s="135"/>
      <c r="D194" s="136"/>
      <c r="E194" s="136"/>
    </row>
    <row r="195" ht="15.75" customHeight="1" spans="1:5">
      <c r="A195" s="133" t="s">
        <v>1485</v>
      </c>
      <c r="B195" s="139"/>
      <c r="C195" s="135"/>
      <c r="D195" s="136"/>
      <c r="E195" s="136"/>
    </row>
    <row r="196" ht="15.75" customHeight="1" spans="1:5">
      <c r="A196" s="133" t="s">
        <v>1486</v>
      </c>
      <c r="B196" s="139"/>
      <c r="C196" s="135"/>
      <c r="D196" s="136"/>
      <c r="E196" s="136"/>
    </row>
    <row r="197" ht="15.75" customHeight="1" spans="1:5">
      <c r="A197" s="133" t="s">
        <v>1487</v>
      </c>
      <c r="B197" s="139"/>
      <c r="C197" s="135"/>
      <c r="D197" s="136"/>
      <c r="E197" s="136"/>
    </row>
    <row r="198" ht="15.75" customHeight="1" spans="1:5">
      <c r="A198" s="133" t="s">
        <v>1488</v>
      </c>
      <c r="B198" s="139"/>
      <c r="C198" s="135"/>
      <c r="D198" s="136"/>
      <c r="E198" s="136"/>
    </row>
    <row r="199" ht="15.75" customHeight="1" spans="1:5">
      <c r="A199" s="133" t="s">
        <v>1489</v>
      </c>
      <c r="B199" s="139"/>
      <c r="C199" s="135"/>
      <c r="D199" s="136"/>
      <c r="E199" s="136"/>
    </row>
    <row r="200" ht="15.75" customHeight="1" spans="1:5">
      <c r="A200" s="133"/>
      <c r="B200" s="140"/>
      <c r="C200" s="141"/>
      <c r="D200" s="136"/>
      <c r="E200" s="136"/>
    </row>
    <row r="201" ht="15.75" customHeight="1" spans="1:5">
      <c r="A201" s="133" t="s">
        <v>1490</v>
      </c>
      <c r="B201" s="134">
        <v>91000</v>
      </c>
      <c r="C201" s="135">
        <v>4621</v>
      </c>
      <c r="D201" s="136">
        <v>5.07802197802198</v>
      </c>
      <c r="E201" s="136"/>
    </row>
    <row r="202" ht="15.75" customHeight="1" spans="1:5">
      <c r="A202" s="133"/>
      <c r="B202" s="140"/>
      <c r="C202" s="141"/>
      <c r="D202" s="136"/>
      <c r="E202" s="136"/>
    </row>
    <row r="203" ht="15.75" customHeight="1" spans="1:5">
      <c r="A203" s="133" t="s">
        <v>1491</v>
      </c>
      <c r="B203" s="139"/>
      <c r="C203" s="135"/>
      <c r="D203" s="136"/>
      <c r="E203" s="136"/>
    </row>
    <row r="204" ht="15.75" customHeight="1" spans="1:5">
      <c r="A204" s="133" t="s">
        <v>1492</v>
      </c>
      <c r="B204" s="139"/>
      <c r="C204" s="135">
        <v>1643</v>
      </c>
      <c r="D204" s="136"/>
      <c r="E204" s="136">
        <v>-1693.81443298969</v>
      </c>
    </row>
    <row r="205" ht="15.75" customHeight="1" spans="1:5">
      <c r="A205" s="133" t="s">
        <v>1493</v>
      </c>
      <c r="B205" s="139"/>
      <c r="C205" s="135">
        <v>20000</v>
      </c>
      <c r="D205" s="136"/>
      <c r="E205" s="136"/>
    </row>
    <row r="206" ht="15.75" customHeight="1" spans="1:5">
      <c r="A206" s="133" t="s">
        <v>184</v>
      </c>
      <c r="B206" s="139"/>
      <c r="C206" s="135">
        <v>2700</v>
      </c>
      <c r="D206" s="136"/>
      <c r="E206" s="136">
        <v>2250</v>
      </c>
    </row>
    <row r="207" ht="15.75" customHeight="1" spans="1:5">
      <c r="A207" s="133" t="s">
        <v>185</v>
      </c>
      <c r="B207" s="139"/>
      <c r="C207" s="135"/>
      <c r="D207" s="136"/>
      <c r="E207" s="136"/>
    </row>
    <row r="208" ht="15.75" customHeight="1" spans="1:5">
      <c r="A208" s="133" t="s">
        <v>1494</v>
      </c>
      <c r="B208" s="139"/>
      <c r="C208" s="135"/>
      <c r="D208" s="136"/>
      <c r="E208" s="136"/>
    </row>
    <row r="209" ht="15.75" customHeight="1" spans="1:5">
      <c r="A209" s="133" t="s">
        <v>1495</v>
      </c>
      <c r="B209" s="139"/>
      <c r="C209" s="135"/>
      <c r="D209" s="136"/>
      <c r="E209" s="136"/>
    </row>
    <row r="210" ht="15.75" customHeight="1" spans="1:5">
      <c r="A210" s="133" t="s">
        <v>1496</v>
      </c>
      <c r="B210" s="139"/>
      <c r="C210" s="135"/>
      <c r="D210" s="136"/>
      <c r="E210" s="136"/>
    </row>
    <row r="211" ht="15.75" customHeight="1" spans="1:5">
      <c r="A211" s="133" t="s">
        <v>1497</v>
      </c>
      <c r="B211" s="139"/>
      <c r="C211" s="135">
        <v>555</v>
      </c>
      <c r="D211" s="136"/>
      <c r="E211" s="136">
        <v>572.164948453608</v>
      </c>
    </row>
    <row r="212" ht="15.75" customHeight="1" spans="1:5">
      <c r="A212" s="133"/>
      <c r="B212" s="140"/>
      <c r="C212" s="142"/>
      <c r="D212" s="136"/>
      <c r="E212" s="136"/>
    </row>
    <row r="213" ht="15.75" customHeight="1" spans="1:5">
      <c r="A213" s="133" t="s">
        <v>196</v>
      </c>
      <c r="B213" s="139">
        <v>91000</v>
      </c>
      <c r="C213" s="135">
        <v>29519</v>
      </c>
      <c r="D213" s="136">
        <f>C213/B213*100</f>
        <v>32.4384615384615</v>
      </c>
      <c r="E213" s="136">
        <v>301.922880229109</v>
      </c>
    </row>
  </sheetData>
  <autoFilter ref="B4:E199">
    <extLst/>
  </autoFilter>
  <mergeCells count="1">
    <mergeCell ref="A2:E2"/>
  </mergeCells>
  <pageMargins left="0.37" right="0.17" top="0.51" bottom="0.51"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32"/>
  <sheetViews>
    <sheetView workbookViewId="0">
      <selection activeCell="B6" sqref="B6"/>
    </sheetView>
  </sheetViews>
  <sheetFormatPr defaultColWidth="9" defaultRowHeight="13.8" outlineLevelCol="2"/>
  <cols>
    <col min="1" max="1" width="61" style="7" customWidth="1"/>
    <col min="2" max="3" width="35.3796296296296" style="7" customWidth="1"/>
    <col min="4" max="16384" width="9" style="7"/>
  </cols>
  <sheetData>
    <row r="1" spans="1:1">
      <c r="A1" s="7" t="s">
        <v>1498</v>
      </c>
    </row>
    <row r="2" s="145" customFormat="1" ht="30" customHeight="1" spans="1:3">
      <c r="A2" s="149" t="s">
        <v>1499</v>
      </c>
      <c r="B2" s="149"/>
      <c r="C2" s="149"/>
    </row>
    <row r="3" ht="15.6" spans="2:3">
      <c r="B3" s="148"/>
      <c r="C3" s="150" t="s">
        <v>1500</v>
      </c>
    </row>
    <row r="4" s="146" customFormat="1" ht="38.25" customHeight="1" spans="1:3">
      <c r="A4" s="151" t="s">
        <v>42</v>
      </c>
      <c r="B4" s="151" t="s">
        <v>43</v>
      </c>
      <c r="C4" s="151" t="s">
        <v>44</v>
      </c>
    </row>
    <row r="5" s="147" customFormat="1" ht="38.25" customHeight="1" spans="1:3">
      <c r="A5" s="121" t="s">
        <v>1501</v>
      </c>
      <c r="B5" s="152"/>
      <c r="C5" s="123">
        <v>1.36</v>
      </c>
    </row>
    <row r="6" s="147" customFormat="1" ht="38.25" customHeight="1" spans="1:3">
      <c r="A6" s="121" t="s">
        <v>1502</v>
      </c>
      <c r="B6" s="123"/>
      <c r="C6" s="123">
        <v>1.4</v>
      </c>
    </row>
    <row r="7" s="147" customFormat="1" ht="38.25" customHeight="1" spans="1:3">
      <c r="A7" s="121" t="s">
        <v>1503</v>
      </c>
      <c r="B7" s="152"/>
      <c r="C7" s="123">
        <v>0.012</v>
      </c>
    </row>
    <row r="8" s="147" customFormat="1" ht="38.25" customHeight="1" spans="1:3">
      <c r="A8" s="121" t="s">
        <v>1504</v>
      </c>
      <c r="B8" s="152"/>
      <c r="C8" s="123"/>
    </row>
    <row r="9" s="147" customFormat="1" ht="38.25" customHeight="1" spans="1:3">
      <c r="A9" s="121" t="s">
        <v>1505</v>
      </c>
      <c r="B9" s="152"/>
      <c r="C9" s="125">
        <v>0</v>
      </c>
    </row>
    <row r="10" s="147" customFormat="1" ht="38.25" customHeight="1" spans="1:3">
      <c r="A10" s="121" t="s">
        <v>1506</v>
      </c>
      <c r="B10" s="152"/>
      <c r="C10" s="123">
        <v>1.3</v>
      </c>
    </row>
    <row r="11" s="147" customFormat="1" ht="38.25" customHeight="1" spans="1:3">
      <c r="A11" s="121" t="s">
        <v>1507</v>
      </c>
      <c r="B11" s="152"/>
      <c r="C11" s="123">
        <v>0</v>
      </c>
    </row>
    <row r="12" s="147" customFormat="1" ht="38.25" customHeight="1" spans="1:3">
      <c r="A12" s="121" t="s">
        <v>1508</v>
      </c>
      <c r="B12" s="152"/>
      <c r="C12" s="123">
        <v>1.4</v>
      </c>
    </row>
    <row r="13" s="148" customFormat="1" ht="20.1" customHeight="1"/>
    <row r="14" s="148" customFormat="1" ht="20.1" customHeight="1"/>
    <row r="15" s="148" customFormat="1" ht="20.1" customHeight="1"/>
    <row r="16" s="148" customFormat="1" ht="20.1" customHeight="1"/>
    <row r="17" s="148" customFormat="1" ht="20.1" customHeight="1"/>
    <row r="18" s="148" customFormat="1" ht="20.1" customHeight="1"/>
    <row r="19" s="148" customFormat="1" ht="20.1" customHeight="1"/>
    <row r="20" s="148" customFormat="1" ht="20.1" customHeight="1"/>
    <row r="21" s="148" customFormat="1" ht="20.1" customHeight="1"/>
    <row r="22" s="148" customFormat="1" ht="20.1" customHeight="1"/>
    <row r="23" s="148" customFormat="1" ht="20.1" customHeight="1"/>
    <row r="24" s="148" customFormat="1" ht="20.1" customHeight="1"/>
    <row r="25" s="148" customFormat="1" ht="20.1" customHeight="1"/>
    <row r="26" s="148" customFormat="1" ht="20.1" customHeight="1"/>
    <row r="27" s="148" customFormat="1" ht="20.1" customHeight="1"/>
    <row r="28" s="148" customFormat="1" ht="20.1" customHeight="1"/>
    <row r="29" s="148" customFormat="1" ht="20.1" customHeight="1"/>
    <row r="30" s="148" customFormat="1" ht="20.1" customHeight="1"/>
    <row r="31" s="148" customFormat="1" ht="20.1" customHeight="1"/>
    <row r="32" s="148" customFormat="1" ht="20.1" customHeight="1"/>
    <row r="33" s="148" customFormat="1" ht="20.1" customHeight="1"/>
    <row r="34" s="148" customFormat="1" ht="20.1" customHeight="1"/>
    <row r="35" s="148" customFormat="1" ht="20.1" customHeight="1"/>
    <row r="36" s="148" customFormat="1" ht="20.1" customHeight="1"/>
    <row r="37" s="148" customFormat="1" ht="20.1" customHeight="1"/>
    <row r="38" s="148" customFormat="1" ht="20.1" customHeight="1"/>
    <row r="39" s="148" customFormat="1" ht="20.1" customHeight="1"/>
    <row r="40" s="148" customFormat="1" ht="20.1" customHeight="1"/>
    <row r="41" s="148" customFormat="1" ht="20.1" customHeight="1"/>
    <row r="42" s="148" customFormat="1" ht="20.1" customHeight="1"/>
    <row r="43" s="148" customFormat="1" ht="20.1" customHeight="1"/>
    <row r="44" s="148" customFormat="1" ht="20.1" customHeight="1"/>
    <row r="45" s="148" customFormat="1" ht="20.1" customHeight="1"/>
    <row r="46" s="148" customFormat="1" ht="20.1" customHeight="1"/>
    <row r="47" s="148" customFormat="1" ht="20.1" customHeight="1"/>
    <row r="48" s="148" customFormat="1" ht="20.1" customHeight="1"/>
    <row r="49" s="148" customFormat="1" ht="20.1" customHeight="1"/>
    <row r="50" s="148" customFormat="1" ht="20.1" customHeight="1"/>
    <row r="51" s="148" customFormat="1" ht="20.1" customHeight="1"/>
    <row r="52" s="148" customFormat="1" ht="20.1" customHeight="1"/>
    <row r="53" s="148" customFormat="1" ht="20.1" customHeight="1"/>
    <row r="54" s="148" customFormat="1" ht="20.1" customHeight="1"/>
    <row r="55" s="148" customFormat="1" ht="20.1" customHeight="1"/>
    <row r="56" s="148" customFormat="1" ht="20.1" customHeight="1"/>
    <row r="57" s="148" customFormat="1" ht="20.1" customHeight="1"/>
    <row r="58" s="148" customFormat="1" ht="20.1" customHeight="1"/>
    <row r="59" s="148" customFormat="1" ht="20.1" customHeight="1"/>
    <row r="60" s="148" customFormat="1" ht="20.1" customHeight="1"/>
    <row r="61" s="148" customFormat="1" ht="20.1" customHeight="1"/>
    <row r="62" s="148" customFormat="1" ht="20.1" customHeight="1"/>
    <row r="63" s="148" customFormat="1" ht="20.1" customHeight="1"/>
    <row r="64" s="148" customFormat="1" ht="20.1" customHeight="1"/>
    <row r="65" s="148" customFormat="1" ht="20.1" customHeight="1"/>
    <row r="66" s="148" customFormat="1" ht="20.1" customHeight="1"/>
    <row r="67" s="148" customFormat="1" ht="20.1" customHeight="1"/>
    <row r="68" s="148" customFormat="1" ht="20.1" customHeight="1"/>
    <row r="69" s="148" customFormat="1" ht="20.1" customHeight="1"/>
    <row r="70" s="148" customFormat="1" ht="20.1" customHeight="1"/>
    <row r="71" s="148" customFormat="1" ht="20.1" customHeight="1"/>
    <row r="72" s="148" customFormat="1" ht="20.1" customHeight="1"/>
    <row r="73" s="148" customFormat="1" ht="20.1" customHeight="1"/>
    <row r="74" s="148" customFormat="1" ht="20.1" customHeight="1"/>
    <row r="75" s="148" customFormat="1" ht="20.1" customHeight="1"/>
    <row r="76" s="148" customFormat="1" ht="20.1" customHeight="1"/>
    <row r="77" s="148" customFormat="1" ht="20.1" customHeight="1"/>
    <row r="78" s="148" customFormat="1" ht="20.1" customHeight="1"/>
    <row r="79" s="148" customFormat="1" ht="20.1" customHeight="1"/>
    <row r="80" s="148" customFormat="1" ht="20.1" customHeight="1"/>
    <row r="81" s="148" customFormat="1" ht="20.1" customHeight="1"/>
    <row r="82" s="148" customFormat="1" ht="20.1" customHeight="1"/>
    <row r="83" s="148" customFormat="1" ht="20.1" customHeight="1"/>
    <row r="84" s="148" customFormat="1" ht="20.1" customHeight="1"/>
    <row r="85" s="148" customFormat="1" ht="20.1" customHeight="1"/>
    <row r="86" s="148" customFormat="1" ht="20.1" customHeight="1"/>
    <row r="87" s="148" customFormat="1" ht="20.1" customHeight="1"/>
    <row r="88" s="148" customFormat="1" ht="20.1" customHeight="1"/>
    <row r="89" s="148" customFormat="1" ht="20.1" customHeight="1"/>
    <row r="90" s="148" customFormat="1" ht="20.1" customHeight="1"/>
    <row r="91" s="148" customFormat="1" ht="20.1" customHeight="1"/>
    <row r="92" s="148" customFormat="1" ht="20.1" customHeight="1"/>
    <row r="93" s="148" customFormat="1" ht="20.1" customHeight="1"/>
    <row r="94" s="148" customFormat="1" ht="20.1" customHeight="1"/>
    <row r="95" s="148" customFormat="1" ht="20.1" customHeight="1"/>
    <row r="96" s="148" customFormat="1" ht="20.1" customHeight="1"/>
    <row r="97" s="148" customFormat="1" ht="20.1" customHeight="1"/>
    <row r="98" s="148" customFormat="1" ht="20.1" customHeight="1"/>
    <row r="99" s="148" customFormat="1" ht="20.1" customHeight="1"/>
    <row r="100" s="148" customFormat="1" ht="20.1" customHeight="1"/>
    <row r="101" s="148" customFormat="1" ht="20.1" customHeight="1"/>
    <row r="102" s="148" customFormat="1" ht="20.1" customHeight="1"/>
    <row r="103" s="148" customFormat="1" ht="20.1" customHeight="1"/>
    <row r="104" s="148" customFormat="1" ht="20.1" customHeight="1"/>
    <row r="105" s="148" customFormat="1" ht="20.1" customHeight="1"/>
    <row r="106" s="148" customFormat="1" ht="20.1" customHeight="1"/>
    <row r="107" s="148" customFormat="1" ht="20.1" customHeight="1"/>
    <row r="108" s="148" customFormat="1" ht="20.1" customHeight="1"/>
    <row r="109" s="148" customFormat="1" ht="20.1" customHeight="1"/>
    <row r="110" s="148" customFormat="1" ht="20.1" customHeight="1"/>
    <row r="111" s="148" customFormat="1" ht="20.1" customHeight="1"/>
    <row r="112" s="148" customFormat="1" ht="20.1" customHeight="1"/>
    <row r="113" s="148" customFormat="1" ht="20.1" customHeight="1"/>
    <row r="114" s="148" customFormat="1" ht="20.1" customHeight="1"/>
    <row r="115" s="148" customFormat="1" ht="20.1" customHeight="1"/>
    <row r="116" s="148" customFormat="1" ht="20.1" customHeight="1"/>
    <row r="117" s="148" customFormat="1" ht="20.1" customHeight="1"/>
    <row r="118" s="148" customFormat="1" ht="20.1" customHeight="1"/>
    <row r="119" s="148" customFormat="1" ht="20.1" customHeight="1"/>
    <row r="120" s="148" customFormat="1" ht="20.1" customHeight="1"/>
    <row r="121" s="148" customFormat="1" ht="20.1" customHeight="1"/>
    <row r="122" s="148" customFormat="1"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sheetData>
  <mergeCells count="1">
    <mergeCell ref="A2:C2"/>
  </mergeCells>
  <pageMargins left="0.81" right="0.699305555555556" top="0.75" bottom="0.75"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71"/>
  <sheetViews>
    <sheetView topLeftCell="A40" workbookViewId="0">
      <selection activeCell="A4" sqref="$A4:$XFD70"/>
    </sheetView>
  </sheetViews>
  <sheetFormatPr defaultColWidth="9" defaultRowHeight="13.8" outlineLevelCol="4"/>
  <cols>
    <col min="1" max="1" width="47.75" style="95" customWidth="1"/>
    <col min="2" max="3" width="6.75" style="95" customWidth="1"/>
    <col min="4" max="4" width="16" style="95" customWidth="1"/>
    <col min="5" max="5" width="19.1296296296296" style="95" customWidth="1"/>
    <col min="6" max="16384" width="9" style="95"/>
  </cols>
  <sheetData>
    <row r="1" spans="1:5">
      <c r="A1" s="143" t="s">
        <v>1509</v>
      </c>
      <c r="B1" s="143"/>
      <c r="C1" s="143"/>
      <c r="D1" s="143"/>
      <c r="E1" s="143"/>
    </row>
    <row r="2" ht="22.2" spans="1:5">
      <c r="A2" s="130" t="s">
        <v>18</v>
      </c>
      <c r="B2" s="130"/>
      <c r="C2" s="130"/>
      <c r="D2" s="130"/>
      <c r="E2" s="130"/>
    </row>
    <row r="3" spans="1:4">
      <c r="A3" s="106"/>
      <c r="B3" s="106"/>
      <c r="C3" s="106"/>
      <c r="D3" s="106"/>
    </row>
    <row r="4" ht="17.25" customHeight="1" spans="1:5">
      <c r="A4" s="131" t="s">
        <v>42</v>
      </c>
      <c r="B4" s="131" t="s">
        <v>43</v>
      </c>
      <c r="C4" s="131" t="s">
        <v>44</v>
      </c>
      <c r="D4" s="132" t="s">
        <v>45</v>
      </c>
      <c r="E4" s="132" t="s">
        <v>46</v>
      </c>
    </row>
    <row r="5" ht="17.25" customHeight="1" spans="1:5">
      <c r="A5" s="144" t="s">
        <v>1246</v>
      </c>
      <c r="B5" s="134">
        <v>91000</v>
      </c>
      <c r="C5" s="135">
        <v>22544</v>
      </c>
      <c r="D5" s="136"/>
      <c r="E5" s="136"/>
    </row>
    <row r="6" ht="17.25" customHeight="1" spans="1:5">
      <c r="A6" s="133" t="s">
        <v>1247</v>
      </c>
      <c r="B6" s="134"/>
      <c r="C6" s="135"/>
      <c r="D6" s="136"/>
      <c r="E6" s="136"/>
    </row>
    <row r="7" ht="17.25" customHeight="1" spans="1:5">
      <c r="A7" s="133" t="s">
        <v>1248</v>
      </c>
      <c r="B7" s="138"/>
      <c r="C7" s="135"/>
      <c r="D7" s="136"/>
      <c r="E7" s="136"/>
    </row>
    <row r="8" ht="17.25" customHeight="1" spans="1:5">
      <c r="A8" s="133" t="s">
        <v>1249</v>
      </c>
      <c r="B8" s="138"/>
      <c r="C8" s="135"/>
      <c r="D8" s="136"/>
      <c r="E8" s="136"/>
    </row>
    <row r="9" ht="17.25" customHeight="1" spans="1:5">
      <c r="A9" s="133" t="s">
        <v>1250</v>
      </c>
      <c r="B9" s="134"/>
      <c r="C9" s="135"/>
      <c r="D9" s="136"/>
      <c r="E9" s="136"/>
    </row>
    <row r="10" ht="17.25" customHeight="1" spans="1:5">
      <c r="A10" s="133" t="s">
        <v>1251</v>
      </c>
      <c r="B10" s="134"/>
      <c r="C10" s="135"/>
      <c r="D10" s="136"/>
      <c r="E10" s="136"/>
    </row>
    <row r="11" ht="17.25" customHeight="1" spans="1:5">
      <c r="A11" s="133" t="s">
        <v>1252</v>
      </c>
      <c r="B11" s="134"/>
      <c r="C11" s="135"/>
      <c r="D11" s="136"/>
      <c r="E11" s="136"/>
    </row>
    <row r="12" ht="17.25" customHeight="1" spans="1:5">
      <c r="A12" s="133" t="s">
        <v>1253</v>
      </c>
      <c r="B12" s="134"/>
      <c r="C12" s="135"/>
      <c r="D12" s="136"/>
      <c r="E12" s="136"/>
    </row>
    <row r="13" ht="17.25" customHeight="1" spans="1:5">
      <c r="A13" s="133" t="s">
        <v>1254</v>
      </c>
      <c r="B13" s="134"/>
      <c r="C13" s="135"/>
      <c r="D13" s="136"/>
      <c r="E13" s="136"/>
    </row>
    <row r="14" ht="17.25" customHeight="1" spans="1:5">
      <c r="A14" s="133" t="s">
        <v>1255</v>
      </c>
      <c r="B14" s="134"/>
      <c r="C14" s="135"/>
      <c r="D14" s="136"/>
      <c r="E14" s="136"/>
    </row>
    <row r="15" ht="17.25" customHeight="1" spans="1:5">
      <c r="A15" s="133" t="s">
        <v>1256</v>
      </c>
      <c r="B15" s="134">
        <v>160</v>
      </c>
      <c r="C15" s="135">
        <v>24</v>
      </c>
      <c r="D15" s="136">
        <v>15</v>
      </c>
      <c r="E15" s="136"/>
    </row>
    <row r="16" ht="17.25" customHeight="1" spans="1:5">
      <c r="A16" s="133" t="s">
        <v>1257</v>
      </c>
      <c r="B16" s="134">
        <v>440</v>
      </c>
      <c r="C16" s="135">
        <v>51</v>
      </c>
      <c r="D16" s="136">
        <v>11.5909090909091</v>
      </c>
      <c r="E16" s="136"/>
    </row>
    <row r="17" ht="17.25" customHeight="1" spans="1:5">
      <c r="A17" s="133" t="s">
        <v>1258</v>
      </c>
      <c r="B17" s="134">
        <v>90170</v>
      </c>
      <c r="C17" s="135">
        <v>21614</v>
      </c>
      <c r="D17" s="136">
        <v>23.9702783630919</v>
      </c>
      <c r="E17" s="136"/>
    </row>
    <row r="18" ht="17.25" customHeight="1" spans="1:5">
      <c r="A18" s="133" t="s">
        <v>1259</v>
      </c>
      <c r="B18" s="138">
        <v>90170</v>
      </c>
      <c r="C18" s="135">
        <v>22100</v>
      </c>
      <c r="D18" s="136">
        <f>C18/B18*100</f>
        <v>24.5092602861262</v>
      </c>
      <c r="E18" s="136">
        <v>436.672594348943</v>
      </c>
    </row>
    <row r="19" ht="17.25" customHeight="1" spans="1:5">
      <c r="A19" s="133" t="s">
        <v>1260</v>
      </c>
      <c r="B19" s="138"/>
      <c r="C19" s="135">
        <v>74</v>
      </c>
      <c r="D19" s="136"/>
      <c r="E19" s="136">
        <v>7.63673890608875</v>
      </c>
    </row>
    <row r="20" ht="17.25" customHeight="1" spans="1:5">
      <c r="A20" s="133" t="s">
        <v>1261</v>
      </c>
      <c r="B20" s="138"/>
      <c r="C20" s="135"/>
      <c r="D20" s="136"/>
      <c r="E20" s="136"/>
    </row>
    <row r="21" ht="17.25" customHeight="1" spans="1:5">
      <c r="A21" s="133" t="s">
        <v>1262</v>
      </c>
      <c r="B21" s="138"/>
      <c r="C21" s="135">
        <v>-560</v>
      </c>
      <c r="D21" s="136"/>
      <c r="E21" s="136">
        <v>2947.36842105263</v>
      </c>
    </row>
    <row r="22" ht="17.25" customHeight="1" spans="1:5">
      <c r="A22" s="133" t="s">
        <v>1263</v>
      </c>
      <c r="B22" s="138"/>
      <c r="C22" s="135"/>
      <c r="D22" s="136"/>
      <c r="E22" s="136"/>
    </row>
    <row r="23" ht="17.25" customHeight="1" spans="1:5">
      <c r="A23" s="133" t="s">
        <v>1264</v>
      </c>
      <c r="B23" s="134"/>
      <c r="C23" s="135"/>
      <c r="D23" s="136"/>
      <c r="E23" s="136"/>
    </row>
    <row r="24" ht="17.25" customHeight="1" spans="1:5">
      <c r="A24" s="133" t="s">
        <v>1265</v>
      </c>
      <c r="B24" s="134"/>
      <c r="C24" s="135"/>
      <c r="D24" s="136"/>
      <c r="E24" s="136"/>
    </row>
    <row r="25" ht="17.25" customHeight="1" spans="1:5">
      <c r="A25" s="133" t="s">
        <v>1266</v>
      </c>
      <c r="B25" s="138"/>
      <c r="C25" s="135"/>
      <c r="D25" s="136"/>
      <c r="E25" s="136"/>
    </row>
    <row r="26" ht="17.25" customHeight="1" spans="1:5">
      <c r="A26" s="133" t="s">
        <v>1267</v>
      </c>
      <c r="B26" s="138"/>
      <c r="C26" s="135"/>
      <c r="D26" s="136"/>
      <c r="E26" s="136"/>
    </row>
    <row r="27" ht="17.25" customHeight="1" spans="1:5">
      <c r="A27" s="133" t="s">
        <v>1268</v>
      </c>
      <c r="B27" s="134"/>
      <c r="C27" s="135"/>
      <c r="D27" s="136"/>
      <c r="E27" s="136"/>
    </row>
    <row r="28" ht="17.25" customHeight="1" spans="1:5">
      <c r="A28" s="133" t="s">
        <v>1269</v>
      </c>
      <c r="B28" s="134"/>
      <c r="C28" s="135"/>
      <c r="D28" s="136"/>
      <c r="E28" s="136"/>
    </row>
    <row r="29" ht="17.25" customHeight="1" spans="1:5">
      <c r="A29" s="133" t="s">
        <v>1270</v>
      </c>
      <c r="B29" s="134"/>
      <c r="C29" s="135"/>
      <c r="D29" s="136"/>
      <c r="E29" s="136"/>
    </row>
    <row r="30" ht="17.25" customHeight="1" spans="1:5">
      <c r="A30" s="133" t="s">
        <v>1271</v>
      </c>
      <c r="B30" s="134"/>
      <c r="C30" s="135"/>
      <c r="D30" s="136"/>
      <c r="E30" s="136"/>
    </row>
    <row r="31" ht="17.25" customHeight="1" spans="1:5">
      <c r="A31" s="133" t="s">
        <v>1272</v>
      </c>
      <c r="B31" s="138"/>
      <c r="C31" s="135"/>
      <c r="D31" s="136"/>
      <c r="E31" s="136"/>
    </row>
    <row r="32" ht="17.25" customHeight="1" spans="1:5">
      <c r="A32" s="133" t="s">
        <v>1273</v>
      </c>
      <c r="B32" s="138"/>
      <c r="C32" s="135"/>
      <c r="D32" s="136"/>
      <c r="E32" s="136"/>
    </row>
    <row r="33" ht="17.25" customHeight="1" spans="1:5">
      <c r="A33" s="133" t="s">
        <v>1274</v>
      </c>
      <c r="B33" s="134">
        <v>30</v>
      </c>
      <c r="C33" s="135">
        <v>217</v>
      </c>
      <c r="D33" s="136">
        <v>723.333333333333</v>
      </c>
      <c r="E33" s="136"/>
    </row>
    <row r="34" ht="17.25" customHeight="1" spans="1:5">
      <c r="A34" s="133" t="s">
        <v>1275</v>
      </c>
      <c r="B34" s="134"/>
      <c r="C34" s="135"/>
      <c r="D34" s="136"/>
      <c r="E34" s="136"/>
    </row>
    <row r="35" ht="17.25" customHeight="1" spans="1:5">
      <c r="A35" s="133" t="s">
        <v>1276</v>
      </c>
      <c r="B35" s="134"/>
      <c r="C35" s="135"/>
      <c r="D35" s="136"/>
      <c r="E35" s="136"/>
    </row>
    <row r="36" ht="17.25" customHeight="1" spans="1:5">
      <c r="A36" s="133" t="s">
        <v>1277</v>
      </c>
      <c r="B36" s="138"/>
      <c r="C36" s="135"/>
      <c r="D36" s="136"/>
      <c r="E36" s="136"/>
    </row>
    <row r="37" ht="17.25" customHeight="1" spans="1:5">
      <c r="A37" s="133" t="s">
        <v>1278</v>
      </c>
      <c r="B37" s="138"/>
      <c r="C37" s="135"/>
      <c r="D37" s="136"/>
      <c r="E37" s="136"/>
    </row>
    <row r="38" ht="17.25" customHeight="1" spans="1:5">
      <c r="A38" s="133" t="s">
        <v>1279</v>
      </c>
      <c r="B38" s="138"/>
      <c r="C38" s="135"/>
      <c r="D38" s="136"/>
      <c r="E38" s="136"/>
    </row>
    <row r="39" ht="17.25" customHeight="1" spans="1:5">
      <c r="A39" s="133" t="s">
        <v>1280</v>
      </c>
      <c r="B39" s="134"/>
      <c r="C39" s="135"/>
      <c r="D39" s="136"/>
      <c r="E39" s="136"/>
    </row>
    <row r="40" ht="17.25" customHeight="1" spans="1:5">
      <c r="A40" s="133" t="s">
        <v>1281</v>
      </c>
      <c r="B40" s="134"/>
      <c r="C40" s="135"/>
      <c r="D40" s="136"/>
      <c r="E40" s="136"/>
    </row>
    <row r="41" ht="17.25" customHeight="1" spans="1:5">
      <c r="A41" s="133" t="s">
        <v>1282</v>
      </c>
      <c r="B41" s="134"/>
      <c r="C41" s="135"/>
      <c r="D41" s="136"/>
      <c r="E41" s="136"/>
    </row>
    <row r="42" ht="17.25" customHeight="1" spans="1:5">
      <c r="A42" s="133" t="s">
        <v>1283</v>
      </c>
      <c r="B42" s="134"/>
      <c r="C42" s="135"/>
      <c r="D42" s="136"/>
      <c r="E42" s="136"/>
    </row>
    <row r="43" ht="17.25" customHeight="1" spans="1:5">
      <c r="A43" s="133" t="s">
        <v>1284</v>
      </c>
      <c r="B43" s="134"/>
      <c r="C43" s="135"/>
      <c r="D43" s="136"/>
      <c r="E43" s="136"/>
    </row>
    <row r="44" ht="17.25" customHeight="1" spans="1:5">
      <c r="A44" s="133" t="s">
        <v>1285</v>
      </c>
      <c r="B44" s="138"/>
      <c r="C44" s="135"/>
      <c r="D44" s="136"/>
      <c r="E44" s="136"/>
    </row>
    <row r="45" ht="17.25" customHeight="1" spans="1:5">
      <c r="A45" s="133" t="s">
        <v>1286</v>
      </c>
      <c r="B45" s="138"/>
      <c r="C45" s="135"/>
      <c r="D45" s="136"/>
      <c r="E45" s="136"/>
    </row>
    <row r="46" ht="17.25" customHeight="1" spans="1:5">
      <c r="A46" s="133" t="s">
        <v>1287</v>
      </c>
      <c r="B46" s="134">
        <v>200</v>
      </c>
      <c r="C46" s="135">
        <v>638</v>
      </c>
      <c r="D46" s="136">
        <v>319</v>
      </c>
      <c r="E46" s="136"/>
    </row>
    <row r="47" ht="17.25" customHeight="1" spans="1:5">
      <c r="A47" s="133" t="s">
        <v>1288</v>
      </c>
      <c r="B47" s="134"/>
      <c r="C47" s="135"/>
      <c r="D47" s="136"/>
      <c r="E47" s="136"/>
    </row>
    <row r="48" ht="17.25" customHeight="1" spans="1:5">
      <c r="A48" s="133" t="s">
        <v>1289</v>
      </c>
      <c r="B48" s="138"/>
      <c r="C48" s="135"/>
      <c r="D48" s="136"/>
      <c r="E48" s="136"/>
    </row>
    <row r="49" ht="17.25" customHeight="1" spans="1:5">
      <c r="A49" s="133" t="s">
        <v>1290</v>
      </c>
      <c r="B49" s="138"/>
      <c r="C49" s="135"/>
      <c r="D49" s="136"/>
      <c r="E49" s="136"/>
    </row>
    <row r="50" ht="17.25" customHeight="1" spans="1:5">
      <c r="A50" s="133" t="s">
        <v>1291</v>
      </c>
      <c r="B50" s="138"/>
      <c r="C50" s="135"/>
      <c r="D50" s="136"/>
      <c r="E50" s="136"/>
    </row>
    <row r="51" ht="17.25" customHeight="1" spans="1:5">
      <c r="A51" s="133" t="s">
        <v>1292</v>
      </c>
      <c r="B51" s="138"/>
      <c r="C51" s="135"/>
      <c r="D51" s="136"/>
      <c r="E51" s="136"/>
    </row>
    <row r="52" ht="17.25" customHeight="1" spans="1:5">
      <c r="A52" s="133" t="s">
        <v>1293</v>
      </c>
      <c r="B52" s="138"/>
      <c r="C52" s="135"/>
      <c r="D52" s="136"/>
      <c r="E52" s="136"/>
    </row>
    <row r="53" ht="17.25" customHeight="1" spans="1:5">
      <c r="A53" s="133" t="s">
        <v>1294</v>
      </c>
      <c r="B53" s="138"/>
      <c r="C53" s="135"/>
      <c r="D53" s="136"/>
      <c r="E53" s="136"/>
    </row>
    <row r="54" ht="17.25" customHeight="1" spans="1:5">
      <c r="A54" s="133" t="s">
        <v>1295</v>
      </c>
      <c r="B54" s="138"/>
      <c r="C54" s="135"/>
      <c r="D54" s="136"/>
      <c r="E54" s="136"/>
    </row>
    <row r="55" ht="17.25" customHeight="1" spans="1:5">
      <c r="A55" s="133" t="s">
        <v>1296</v>
      </c>
      <c r="B55" s="134"/>
      <c r="C55" s="135"/>
      <c r="D55" s="136"/>
      <c r="E55" s="136"/>
    </row>
    <row r="56" ht="17.25" customHeight="1" spans="1:5">
      <c r="A56" s="133" t="s">
        <v>1297</v>
      </c>
      <c r="B56" s="134"/>
      <c r="C56" s="135"/>
      <c r="D56" s="136"/>
      <c r="E56" s="136"/>
    </row>
    <row r="57" ht="17.25" customHeight="1" spans="1:5">
      <c r="A57" s="133" t="s">
        <v>1298</v>
      </c>
      <c r="B57" s="137"/>
      <c r="C57" s="135"/>
      <c r="D57" s="136"/>
      <c r="E57" s="136"/>
    </row>
    <row r="58" ht="17.25" customHeight="1" spans="1:5">
      <c r="A58" s="133" t="s">
        <v>1299</v>
      </c>
      <c r="B58" s="139"/>
      <c r="C58" s="135"/>
      <c r="D58" s="136"/>
      <c r="E58" s="136"/>
    </row>
    <row r="59" ht="17.25" customHeight="1" spans="1:5">
      <c r="A59" s="133" t="s">
        <v>1300</v>
      </c>
      <c r="B59" s="139"/>
      <c r="C59" s="135"/>
      <c r="D59" s="136"/>
      <c r="E59" s="136"/>
    </row>
    <row r="60" ht="17.25" customHeight="1" spans="1:5">
      <c r="A60" s="133" t="s">
        <v>1301</v>
      </c>
      <c r="B60" s="134">
        <v>91000</v>
      </c>
      <c r="C60" s="135">
        <v>22544</v>
      </c>
      <c r="D60" s="136">
        <v>24.7736263736264</v>
      </c>
      <c r="E60" s="136"/>
    </row>
    <row r="61" ht="17.25" customHeight="1" spans="1:5">
      <c r="A61" s="133" t="s">
        <v>1302</v>
      </c>
      <c r="B61" s="139"/>
      <c r="C61" s="135">
        <v>4178</v>
      </c>
      <c r="D61" s="136"/>
      <c r="E61" s="136">
        <v>135.254127549369</v>
      </c>
    </row>
    <row r="62" ht="17.25" customHeight="1" spans="1:5">
      <c r="A62" s="133" t="s">
        <v>1303</v>
      </c>
      <c r="B62" s="139"/>
      <c r="C62" s="135"/>
      <c r="D62" s="136"/>
      <c r="E62" s="136"/>
    </row>
    <row r="63" ht="17.25" customHeight="1" spans="1:5">
      <c r="A63" s="133" t="s">
        <v>1304</v>
      </c>
      <c r="B63" s="139"/>
      <c r="C63" s="135"/>
      <c r="D63" s="136"/>
      <c r="E63" s="136"/>
    </row>
    <row r="64" ht="17.25" customHeight="1" spans="1:5">
      <c r="A64" s="133" t="s">
        <v>1305</v>
      </c>
      <c r="B64" s="139"/>
      <c r="C64" s="135">
        <v>97</v>
      </c>
      <c r="D64" s="136"/>
      <c r="E64" s="136">
        <v>98.9795918367347</v>
      </c>
    </row>
    <row r="65" ht="17.25" customHeight="1" spans="1:5">
      <c r="A65" s="133" t="s">
        <v>1306</v>
      </c>
      <c r="B65" s="139"/>
      <c r="C65" s="135"/>
      <c r="D65" s="136"/>
      <c r="E65" s="136"/>
    </row>
    <row r="66" ht="17.25" customHeight="1" spans="1:5">
      <c r="A66" s="133" t="s">
        <v>86</v>
      </c>
      <c r="B66" s="139"/>
      <c r="C66" s="135"/>
      <c r="D66" s="136"/>
      <c r="E66" s="136"/>
    </row>
    <row r="67" ht="17.25" customHeight="1" spans="1:5">
      <c r="A67" s="133" t="s">
        <v>87</v>
      </c>
      <c r="B67" s="139"/>
      <c r="C67" s="135">
        <v>2700</v>
      </c>
      <c r="D67" s="136"/>
      <c r="E67" s="136">
        <v>2250</v>
      </c>
    </row>
    <row r="68" ht="17.25" customHeight="1" spans="1:5">
      <c r="A68" s="133" t="s">
        <v>1307</v>
      </c>
      <c r="B68" s="139"/>
      <c r="C68" s="135"/>
      <c r="D68" s="136"/>
      <c r="E68" s="136"/>
    </row>
    <row r="69" ht="17.25" customHeight="1" spans="1:5">
      <c r="A69" s="133" t="s">
        <v>1308</v>
      </c>
      <c r="B69" s="139"/>
      <c r="C69" s="135"/>
      <c r="D69" s="136"/>
      <c r="E69" s="136"/>
    </row>
    <row r="70" ht="17.25" customHeight="1" spans="1:5">
      <c r="A70" s="133" t="s">
        <v>95</v>
      </c>
      <c r="B70" s="139">
        <v>91000</v>
      </c>
      <c r="C70" s="135">
        <v>29519</v>
      </c>
      <c r="D70" s="136">
        <f>C70/B70*100</f>
        <v>32.4384615384615</v>
      </c>
      <c r="E70" s="136">
        <v>301.922880229109</v>
      </c>
    </row>
    <row r="71" ht="12.95" customHeight="1"/>
  </sheetData>
  <mergeCells count="2">
    <mergeCell ref="A1:E1"/>
    <mergeCell ref="A2:E2"/>
  </mergeCells>
  <pageMargins left="0.31" right="0.17" top="0.61" bottom="0.47"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13"/>
  <sheetViews>
    <sheetView workbookViewId="0">
      <selection activeCell="J20" sqref="J20"/>
    </sheetView>
  </sheetViews>
  <sheetFormatPr defaultColWidth="9" defaultRowHeight="13.8" outlineLevelCol="4"/>
  <cols>
    <col min="1" max="1" width="54.75" style="95" customWidth="1"/>
    <col min="2" max="3" width="6.75" style="95" customWidth="1"/>
    <col min="4" max="4" width="15.6296296296296" style="95" customWidth="1"/>
    <col min="5" max="5" width="18.3796296296296" style="95" customWidth="1"/>
    <col min="6" max="16384" width="9" style="95"/>
  </cols>
  <sheetData>
    <row r="1" spans="1:1">
      <c r="A1" s="95" t="s">
        <v>1510</v>
      </c>
    </row>
    <row r="2" ht="22.2" spans="1:5">
      <c r="A2" s="130" t="s">
        <v>19</v>
      </c>
      <c r="B2" s="130"/>
      <c r="C2" s="130"/>
      <c r="D2" s="130"/>
      <c r="E2" s="130"/>
    </row>
    <row r="3" spans="1:4">
      <c r="A3" s="106"/>
      <c r="B3" s="106"/>
      <c r="C3" s="106"/>
      <c r="D3" s="106"/>
    </row>
    <row r="4" ht="12.95" customHeight="1" spans="1:5">
      <c r="A4" s="131" t="s">
        <v>42</v>
      </c>
      <c r="B4" s="131" t="s">
        <v>43</v>
      </c>
      <c r="C4" s="131" t="s">
        <v>44</v>
      </c>
      <c r="D4" s="132" t="s">
        <v>45</v>
      </c>
      <c r="E4" s="132" t="s">
        <v>46</v>
      </c>
    </row>
    <row r="5" ht="12.95" customHeight="1" spans="1:5">
      <c r="A5" s="133" t="s">
        <v>1310</v>
      </c>
      <c r="B5" s="134"/>
      <c r="C5" s="135"/>
      <c r="D5" s="136"/>
      <c r="E5" s="136"/>
    </row>
    <row r="6" ht="12.95" customHeight="1" spans="1:5">
      <c r="A6" s="133" t="s">
        <v>1311</v>
      </c>
      <c r="B6" s="134"/>
      <c r="C6" s="135"/>
      <c r="D6" s="136"/>
      <c r="E6" s="136"/>
    </row>
    <row r="7" ht="12.95" customHeight="1" spans="1:5">
      <c r="A7" s="133" t="s">
        <v>1312</v>
      </c>
      <c r="B7" s="137"/>
      <c r="C7" s="135"/>
      <c r="D7" s="136"/>
      <c r="E7" s="136"/>
    </row>
    <row r="8" ht="12.95" customHeight="1" spans="1:5">
      <c r="A8" s="133" t="s">
        <v>1313</v>
      </c>
      <c r="B8" s="137"/>
      <c r="C8" s="135"/>
      <c r="D8" s="136"/>
      <c r="E8" s="136"/>
    </row>
    <row r="9" ht="12.95" customHeight="1" spans="1:5">
      <c r="A9" s="133" t="s">
        <v>1314</v>
      </c>
      <c r="B9" s="137"/>
      <c r="C9" s="135"/>
      <c r="D9" s="136"/>
      <c r="E9" s="136"/>
    </row>
    <row r="10" ht="12.95" customHeight="1" spans="1:5">
      <c r="A10" s="133" t="s">
        <v>1315</v>
      </c>
      <c r="B10" s="137"/>
      <c r="C10" s="135"/>
      <c r="D10" s="136"/>
      <c r="E10" s="136"/>
    </row>
    <row r="11" ht="12.95" customHeight="1" spans="1:5">
      <c r="A11" s="133" t="s">
        <v>1316</v>
      </c>
      <c r="B11" s="137"/>
      <c r="C11" s="135"/>
      <c r="D11" s="136"/>
      <c r="E11" s="136"/>
    </row>
    <row r="12" ht="12.95" customHeight="1" spans="1:5">
      <c r="A12" s="133" t="s">
        <v>1317</v>
      </c>
      <c r="B12" s="137"/>
      <c r="C12" s="135"/>
      <c r="D12" s="136"/>
      <c r="E12" s="136"/>
    </row>
    <row r="13" ht="12.95" customHeight="1" spans="1:5">
      <c r="A13" s="133" t="s">
        <v>1318</v>
      </c>
      <c r="B13" s="134"/>
      <c r="C13" s="135">
        <v>21</v>
      </c>
      <c r="D13" s="136"/>
      <c r="E13" s="136">
        <v>33.8709677419355</v>
      </c>
    </row>
    <row r="14" ht="12.95" customHeight="1" spans="1:5">
      <c r="A14" s="133" t="s">
        <v>1319</v>
      </c>
      <c r="B14" s="137"/>
      <c r="C14" s="135">
        <v>1</v>
      </c>
      <c r="D14" s="136"/>
      <c r="E14" s="136">
        <v>50</v>
      </c>
    </row>
    <row r="15" ht="12.95" customHeight="1" spans="1:5">
      <c r="A15" s="133" t="s">
        <v>1320</v>
      </c>
      <c r="B15" s="137"/>
      <c r="C15" s="135"/>
      <c r="D15" s="136"/>
      <c r="E15" s="136"/>
    </row>
    <row r="16" ht="12.95" customHeight="1" spans="1:5">
      <c r="A16" s="133" t="s">
        <v>1321</v>
      </c>
      <c r="B16" s="137"/>
      <c r="C16" s="135"/>
      <c r="D16" s="136"/>
      <c r="E16" s="136"/>
    </row>
    <row r="17" ht="12.95" customHeight="1" spans="1:5">
      <c r="A17" s="133" t="s">
        <v>1322</v>
      </c>
      <c r="B17" s="134"/>
      <c r="C17" s="135">
        <v>604</v>
      </c>
      <c r="D17" s="136"/>
      <c r="E17" s="136"/>
    </row>
    <row r="18" ht="12.95" customHeight="1" spans="1:5">
      <c r="A18" s="133" t="s">
        <v>1323</v>
      </c>
      <c r="B18" s="134"/>
      <c r="C18" s="135">
        <v>532</v>
      </c>
      <c r="D18" s="136"/>
      <c r="E18" s="136"/>
    </row>
    <row r="19" ht="12.95" customHeight="1" spans="1:5">
      <c r="A19" s="133" t="s">
        <v>1324</v>
      </c>
      <c r="B19" s="137"/>
      <c r="C19" s="135">
        <v>532</v>
      </c>
      <c r="D19" s="136"/>
      <c r="E19" s="136">
        <v>133.333333333333</v>
      </c>
    </row>
    <row r="20" ht="12.95" customHeight="1" spans="1:5">
      <c r="A20" s="133" t="s">
        <v>1325</v>
      </c>
      <c r="B20" s="137"/>
      <c r="C20" s="135"/>
      <c r="D20" s="136"/>
      <c r="E20" s="136"/>
    </row>
    <row r="21" ht="12.95" customHeight="1" spans="1:5">
      <c r="A21" s="133" t="s">
        <v>1326</v>
      </c>
      <c r="B21" s="137"/>
      <c r="C21" s="135"/>
      <c r="D21" s="136"/>
      <c r="E21" s="136"/>
    </row>
    <row r="22" ht="12.95" customHeight="1" spans="1:5">
      <c r="A22" s="133" t="s">
        <v>1327</v>
      </c>
      <c r="B22" s="134"/>
      <c r="C22" s="135">
        <v>72</v>
      </c>
      <c r="D22" s="136"/>
      <c r="E22" s="136">
        <v>80</v>
      </c>
    </row>
    <row r="23" ht="12.95" customHeight="1" spans="1:5">
      <c r="A23" s="133" t="s">
        <v>1324</v>
      </c>
      <c r="B23" s="137"/>
      <c r="C23" s="135"/>
      <c r="D23" s="136"/>
      <c r="E23" s="136"/>
    </row>
    <row r="24" ht="12.95" customHeight="1" spans="1:5">
      <c r="A24" s="133" t="s">
        <v>1325</v>
      </c>
      <c r="B24" s="137"/>
      <c r="C24" s="135">
        <v>72</v>
      </c>
      <c r="D24" s="136"/>
      <c r="E24" s="136">
        <v>80</v>
      </c>
    </row>
    <row r="25" ht="12.95" customHeight="1" spans="1:5">
      <c r="A25" s="133" t="s">
        <v>1328</v>
      </c>
      <c r="B25" s="137"/>
      <c r="C25" s="135"/>
      <c r="D25" s="136"/>
      <c r="E25" s="136"/>
    </row>
    <row r="26" ht="12.95" customHeight="1" spans="1:5">
      <c r="A26" s="133" t="s">
        <v>1329</v>
      </c>
      <c r="B26" s="134"/>
      <c r="C26" s="135"/>
      <c r="D26" s="136"/>
      <c r="E26" s="136"/>
    </row>
    <row r="27" ht="12.95" customHeight="1" spans="1:5">
      <c r="A27" s="133" t="s">
        <v>1330</v>
      </c>
      <c r="B27" s="134"/>
      <c r="C27" s="135"/>
      <c r="D27" s="136"/>
      <c r="E27" s="136"/>
    </row>
    <row r="28" ht="12.95" customHeight="1" spans="1:5">
      <c r="A28" s="133" t="s">
        <v>1331</v>
      </c>
      <c r="B28" s="137"/>
      <c r="C28" s="135"/>
      <c r="D28" s="136"/>
      <c r="E28" s="136"/>
    </row>
    <row r="29" ht="12.95" customHeight="1" spans="1:5">
      <c r="A29" s="133" t="s">
        <v>1332</v>
      </c>
      <c r="B29" s="137"/>
      <c r="C29" s="135"/>
      <c r="D29" s="136"/>
      <c r="E29" s="136"/>
    </row>
    <row r="30" ht="12.95" customHeight="1" spans="1:5">
      <c r="A30" s="133" t="s">
        <v>1333</v>
      </c>
      <c r="B30" s="137"/>
      <c r="C30" s="135"/>
      <c r="D30" s="136"/>
      <c r="E30" s="136"/>
    </row>
    <row r="31" ht="12.95" customHeight="1" spans="1:5">
      <c r="A31" s="133" t="s">
        <v>1334</v>
      </c>
      <c r="B31" s="137"/>
      <c r="C31" s="135"/>
      <c r="D31" s="136"/>
      <c r="E31" s="136"/>
    </row>
    <row r="32" ht="12.95" customHeight="1" spans="1:5">
      <c r="A32" s="133" t="s">
        <v>1335</v>
      </c>
      <c r="B32" s="134"/>
      <c r="C32" s="135"/>
      <c r="D32" s="136"/>
      <c r="E32" s="136"/>
    </row>
    <row r="33" ht="12.95" customHeight="1" spans="1:5">
      <c r="A33" s="133" t="s">
        <v>1336</v>
      </c>
      <c r="B33" s="137"/>
      <c r="C33" s="135"/>
      <c r="D33" s="136"/>
      <c r="E33" s="136"/>
    </row>
    <row r="34" ht="12.95" customHeight="1" spans="1:5">
      <c r="A34" s="133" t="s">
        <v>1337</v>
      </c>
      <c r="B34" s="137"/>
      <c r="C34" s="135"/>
      <c r="D34" s="136"/>
      <c r="E34" s="136"/>
    </row>
    <row r="35" ht="12.95" customHeight="1" spans="1:5">
      <c r="A35" s="133" t="s">
        <v>1338</v>
      </c>
      <c r="B35" s="137"/>
      <c r="C35" s="135"/>
      <c r="D35" s="136"/>
      <c r="E35" s="136"/>
    </row>
    <row r="36" ht="12.95" customHeight="1" spans="1:5">
      <c r="A36" s="133" t="s">
        <v>1339</v>
      </c>
      <c r="B36" s="137"/>
      <c r="C36" s="135"/>
      <c r="D36" s="136"/>
      <c r="E36" s="136"/>
    </row>
    <row r="37" ht="12.95" customHeight="1" spans="1:5">
      <c r="A37" s="133" t="s">
        <v>1340</v>
      </c>
      <c r="B37" s="134">
        <v>90550</v>
      </c>
      <c r="C37" s="135">
        <v>295</v>
      </c>
      <c r="D37" s="136">
        <v>0.325786858089453</v>
      </c>
      <c r="E37" s="136"/>
    </row>
    <row r="38" ht="12.95" customHeight="1" spans="1:5">
      <c r="A38" s="133" t="s">
        <v>1341</v>
      </c>
      <c r="B38" s="134">
        <v>87550</v>
      </c>
      <c r="C38" s="135">
        <v>8</v>
      </c>
      <c r="D38" s="136">
        <v>0.00913763563677898</v>
      </c>
      <c r="E38" s="136">
        <v>0.130868640601996</v>
      </c>
    </row>
    <row r="39" ht="12.95" customHeight="1" spans="1:5">
      <c r="A39" s="133" t="s">
        <v>1342</v>
      </c>
      <c r="B39" s="137"/>
      <c r="C39" s="135"/>
      <c r="D39" s="136"/>
      <c r="E39" s="136"/>
    </row>
    <row r="40" ht="12.95" customHeight="1" spans="1:5">
      <c r="A40" s="133" t="s">
        <v>1343</v>
      </c>
      <c r="B40" s="137"/>
      <c r="C40" s="135"/>
      <c r="D40" s="136"/>
      <c r="E40" s="136"/>
    </row>
    <row r="41" ht="12.95" customHeight="1" spans="1:5">
      <c r="A41" s="133" t="s">
        <v>1344</v>
      </c>
      <c r="B41" s="137"/>
      <c r="C41" s="135"/>
      <c r="D41" s="136"/>
      <c r="E41" s="136"/>
    </row>
    <row r="42" ht="12.95" customHeight="1" spans="1:5">
      <c r="A42" s="133" t="s">
        <v>1345</v>
      </c>
      <c r="B42" s="137"/>
      <c r="C42" s="135"/>
      <c r="D42" s="136"/>
      <c r="E42" s="136"/>
    </row>
    <row r="43" ht="12.95" customHeight="1" spans="1:5">
      <c r="A43" s="133" t="s">
        <v>1346</v>
      </c>
      <c r="B43" s="137"/>
      <c r="C43" s="135"/>
      <c r="D43" s="136"/>
      <c r="E43" s="136"/>
    </row>
    <row r="44" ht="12.95" customHeight="1" spans="1:5">
      <c r="A44" s="133" t="s">
        <v>1347</v>
      </c>
      <c r="B44" s="137"/>
      <c r="C44" s="135"/>
      <c r="D44" s="136"/>
      <c r="E44" s="136"/>
    </row>
    <row r="45" ht="12.95" customHeight="1" spans="1:5">
      <c r="A45" s="133" t="s">
        <v>1348</v>
      </c>
      <c r="B45" s="138"/>
      <c r="C45" s="135"/>
      <c r="D45" s="136"/>
      <c r="E45" s="136"/>
    </row>
    <row r="46" ht="12.95" customHeight="1" spans="1:5">
      <c r="A46" s="133" t="s">
        <v>1349</v>
      </c>
      <c r="B46" s="138"/>
      <c r="C46" s="135"/>
      <c r="D46" s="136"/>
      <c r="E46" s="136"/>
    </row>
    <row r="47" ht="12.95" customHeight="1" spans="1:5">
      <c r="A47" s="133" t="s">
        <v>1350</v>
      </c>
      <c r="B47" s="138"/>
      <c r="C47" s="135"/>
      <c r="D47" s="136"/>
      <c r="E47" s="136"/>
    </row>
    <row r="48" ht="12.95" customHeight="1" spans="1:5">
      <c r="A48" s="133" t="s">
        <v>1351</v>
      </c>
      <c r="B48" s="138"/>
      <c r="C48" s="135"/>
      <c r="D48" s="136"/>
      <c r="E48" s="136"/>
    </row>
    <row r="49" ht="12.95" customHeight="1" spans="1:5">
      <c r="A49" s="133" t="s">
        <v>1070</v>
      </c>
      <c r="B49" s="138"/>
      <c r="C49" s="135"/>
      <c r="D49" s="136"/>
      <c r="E49" s="136"/>
    </row>
    <row r="50" ht="12.95" customHeight="1" spans="1:5">
      <c r="A50" s="133" t="s">
        <v>1352</v>
      </c>
      <c r="B50" s="138"/>
      <c r="C50" s="135"/>
      <c r="D50" s="136"/>
      <c r="E50" s="136"/>
    </row>
    <row r="51" ht="12.95" customHeight="1" spans="1:5">
      <c r="A51" s="133" t="s">
        <v>1353</v>
      </c>
      <c r="B51" s="134"/>
      <c r="C51" s="135"/>
      <c r="D51" s="136"/>
      <c r="E51" s="136"/>
    </row>
    <row r="52" ht="12.95" customHeight="1" spans="1:5">
      <c r="A52" s="133" t="s">
        <v>1342</v>
      </c>
      <c r="B52" s="138"/>
      <c r="C52" s="135"/>
      <c r="D52" s="136"/>
      <c r="E52" s="136"/>
    </row>
    <row r="53" ht="12.95" customHeight="1" spans="1:5">
      <c r="A53" s="133" t="s">
        <v>1343</v>
      </c>
      <c r="B53" s="138"/>
      <c r="C53" s="135"/>
      <c r="D53" s="136"/>
      <c r="E53" s="136"/>
    </row>
    <row r="54" ht="12.95" customHeight="1" spans="1:5">
      <c r="A54" s="133" t="s">
        <v>1354</v>
      </c>
      <c r="B54" s="138"/>
      <c r="C54" s="135"/>
      <c r="D54" s="136"/>
      <c r="E54" s="136"/>
    </row>
    <row r="55" ht="12.95" customHeight="1" spans="1:5">
      <c r="A55" s="133" t="s">
        <v>1355</v>
      </c>
      <c r="B55" s="134"/>
      <c r="C55" s="135">
        <v>287</v>
      </c>
      <c r="D55" s="136"/>
      <c r="E55" s="136">
        <v>311.95652173913</v>
      </c>
    </row>
    <row r="56" ht="12.95" customHeight="1" spans="1:5">
      <c r="A56" s="133" t="s">
        <v>1356</v>
      </c>
      <c r="B56" s="134">
        <v>3000</v>
      </c>
      <c r="C56" s="135"/>
      <c r="D56" s="136"/>
      <c r="E56" s="136"/>
    </row>
    <row r="57" ht="12.95" customHeight="1" spans="1:5">
      <c r="A57" s="133" t="s">
        <v>1357</v>
      </c>
      <c r="B57" s="138"/>
      <c r="C57" s="135"/>
      <c r="D57" s="136"/>
      <c r="E57" s="136"/>
    </row>
    <row r="58" ht="12.95" customHeight="1" spans="1:5">
      <c r="A58" s="133" t="s">
        <v>1358</v>
      </c>
      <c r="B58" s="138"/>
      <c r="C58" s="135"/>
      <c r="D58" s="136"/>
      <c r="E58" s="136"/>
    </row>
    <row r="59" ht="12.95" customHeight="1" spans="1:5">
      <c r="A59" s="133" t="s">
        <v>1359</v>
      </c>
      <c r="B59" s="138"/>
      <c r="C59" s="135"/>
      <c r="D59" s="136"/>
      <c r="E59" s="136"/>
    </row>
    <row r="60" ht="12.95" customHeight="1" spans="1:5">
      <c r="A60" s="133" t="s">
        <v>1360</v>
      </c>
      <c r="B60" s="138"/>
      <c r="C60" s="135"/>
      <c r="D60" s="136"/>
      <c r="E60" s="136"/>
    </row>
    <row r="61" ht="12.95" customHeight="1" spans="1:5">
      <c r="A61" s="133" t="s">
        <v>1361</v>
      </c>
      <c r="B61" s="138"/>
      <c r="C61" s="135"/>
      <c r="D61" s="136"/>
      <c r="E61" s="136"/>
    </row>
    <row r="62" ht="12.95" customHeight="1" spans="1:5">
      <c r="A62" s="133" t="s">
        <v>1362</v>
      </c>
      <c r="B62" s="134"/>
      <c r="C62" s="135"/>
      <c r="D62" s="136"/>
      <c r="E62" s="136"/>
    </row>
    <row r="63" ht="12.95" customHeight="1" spans="1:5">
      <c r="A63" s="133" t="s">
        <v>1363</v>
      </c>
      <c r="B63" s="138"/>
      <c r="C63" s="135"/>
      <c r="D63" s="136"/>
      <c r="E63" s="136"/>
    </row>
    <row r="64" ht="12.95" customHeight="1" spans="1:5">
      <c r="A64" s="133" t="s">
        <v>1364</v>
      </c>
      <c r="B64" s="138"/>
      <c r="C64" s="135"/>
      <c r="D64" s="136"/>
      <c r="E64" s="136"/>
    </row>
    <row r="65" ht="12.95" customHeight="1" spans="1:5">
      <c r="A65" s="133" t="s">
        <v>1365</v>
      </c>
      <c r="B65" s="138"/>
      <c r="C65" s="135"/>
      <c r="D65" s="136"/>
      <c r="E65" s="136"/>
    </row>
    <row r="66" ht="12.95" customHeight="1" spans="1:5">
      <c r="A66" s="133" t="s">
        <v>1366</v>
      </c>
      <c r="B66" s="134"/>
      <c r="C66" s="135">
        <v>864</v>
      </c>
      <c r="D66" s="136"/>
      <c r="E66" s="136"/>
    </row>
    <row r="67" ht="12.95" customHeight="1" spans="1:5">
      <c r="A67" s="133" t="s">
        <v>1367</v>
      </c>
      <c r="B67" s="134"/>
      <c r="C67" s="135">
        <v>864</v>
      </c>
      <c r="D67" s="136"/>
      <c r="E67" s="136">
        <v>123.959827833572</v>
      </c>
    </row>
    <row r="68" ht="12.95" customHeight="1" spans="1:5">
      <c r="A68" s="133" t="s">
        <v>1325</v>
      </c>
      <c r="B68" s="138"/>
      <c r="C68" s="135">
        <v>845</v>
      </c>
      <c r="D68" s="136"/>
      <c r="E68" s="136">
        <v>121.933621933622</v>
      </c>
    </row>
    <row r="69" ht="12.95" customHeight="1" spans="1:5">
      <c r="A69" s="133" t="s">
        <v>1368</v>
      </c>
      <c r="B69" s="138"/>
      <c r="C69" s="135"/>
      <c r="D69" s="136"/>
      <c r="E69" s="136"/>
    </row>
    <row r="70" ht="12.95" customHeight="1" spans="1:5">
      <c r="A70" s="133" t="s">
        <v>1369</v>
      </c>
      <c r="B70" s="138"/>
      <c r="C70" s="135"/>
      <c r="D70" s="136"/>
      <c r="E70" s="136"/>
    </row>
    <row r="71" ht="12.95" customHeight="1" spans="1:5">
      <c r="A71" s="133" t="s">
        <v>1370</v>
      </c>
      <c r="B71" s="138"/>
      <c r="C71" s="135">
        <v>19</v>
      </c>
      <c r="D71" s="136"/>
      <c r="E71" s="136">
        <v>475</v>
      </c>
    </row>
    <row r="72" ht="12.95" customHeight="1" spans="1:5">
      <c r="A72" s="133" t="s">
        <v>1371</v>
      </c>
      <c r="B72" s="134"/>
      <c r="C72" s="135"/>
      <c r="D72" s="136"/>
      <c r="E72" s="136"/>
    </row>
    <row r="73" ht="12.95" customHeight="1" spans="1:5">
      <c r="A73" s="133" t="s">
        <v>1325</v>
      </c>
      <c r="B73" s="138"/>
      <c r="C73" s="135"/>
      <c r="D73" s="136"/>
      <c r="E73" s="136"/>
    </row>
    <row r="74" ht="12.95" customHeight="1" spans="1:5">
      <c r="A74" s="133" t="s">
        <v>1368</v>
      </c>
      <c r="B74" s="138"/>
      <c r="C74" s="135"/>
      <c r="D74" s="136"/>
      <c r="E74" s="136"/>
    </row>
    <row r="75" ht="12.95" customHeight="1" spans="1:5">
      <c r="A75" s="133" t="s">
        <v>1372</v>
      </c>
      <c r="B75" s="138"/>
      <c r="C75" s="135"/>
      <c r="D75" s="136"/>
      <c r="E75" s="136"/>
    </row>
    <row r="76" ht="12.95" customHeight="1" spans="1:5">
      <c r="A76" s="133" t="s">
        <v>1373</v>
      </c>
      <c r="B76" s="138"/>
      <c r="C76" s="135"/>
      <c r="D76" s="136"/>
      <c r="E76" s="136"/>
    </row>
    <row r="77" ht="12.95" customHeight="1" spans="1:5">
      <c r="A77" s="133" t="s">
        <v>1374</v>
      </c>
      <c r="B77" s="134"/>
      <c r="C77" s="135"/>
      <c r="D77" s="136"/>
      <c r="E77" s="136"/>
    </row>
    <row r="78" ht="12.95" customHeight="1" spans="1:5">
      <c r="A78" s="133" t="s">
        <v>811</v>
      </c>
      <c r="B78" s="138"/>
      <c r="C78" s="135"/>
      <c r="D78" s="136"/>
      <c r="E78" s="136"/>
    </row>
    <row r="79" ht="12.95" customHeight="1" spans="1:5">
      <c r="A79" s="133" t="s">
        <v>1375</v>
      </c>
      <c r="B79" s="138"/>
      <c r="C79" s="135"/>
      <c r="D79" s="136"/>
      <c r="E79" s="136"/>
    </row>
    <row r="80" ht="12.95" customHeight="1" spans="1:5">
      <c r="A80" s="133" t="s">
        <v>1376</v>
      </c>
      <c r="B80" s="138"/>
      <c r="C80" s="135"/>
      <c r="D80" s="136"/>
      <c r="E80" s="136"/>
    </row>
    <row r="81" ht="12.95" customHeight="1" spans="1:5">
      <c r="A81" s="133" t="s">
        <v>1377</v>
      </c>
      <c r="B81" s="138"/>
      <c r="C81" s="135"/>
      <c r="D81" s="136"/>
      <c r="E81" s="136"/>
    </row>
    <row r="82" ht="12.95" customHeight="1" spans="1:5">
      <c r="A82" s="133" t="s">
        <v>1378</v>
      </c>
      <c r="B82" s="134"/>
      <c r="C82" s="135"/>
      <c r="D82" s="136"/>
      <c r="E82" s="136"/>
    </row>
    <row r="83" ht="12.95" customHeight="1" spans="1:5">
      <c r="A83" s="133" t="s">
        <v>1379</v>
      </c>
      <c r="B83" s="134"/>
      <c r="C83" s="135"/>
      <c r="D83" s="136"/>
      <c r="E83" s="136"/>
    </row>
    <row r="84" ht="12.95" customHeight="1" spans="1:5">
      <c r="A84" s="133" t="s">
        <v>853</v>
      </c>
      <c r="B84" s="138"/>
      <c r="C84" s="135"/>
      <c r="D84" s="136"/>
      <c r="E84" s="136"/>
    </row>
    <row r="85" ht="12.95" customHeight="1" spans="1:5">
      <c r="A85" s="133" t="s">
        <v>854</v>
      </c>
      <c r="B85" s="138"/>
      <c r="C85" s="135"/>
      <c r="D85" s="136"/>
      <c r="E85" s="136"/>
    </row>
    <row r="86" ht="12.95" customHeight="1" spans="1:5">
      <c r="A86" s="133" t="s">
        <v>1380</v>
      </c>
      <c r="B86" s="138"/>
      <c r="C86" s="135"/>
      <c r="D86" s="136"/>
      <c r="E86" s="136"/>
    </row>
    <row r="87" ht="12.95" customHeight="1" spans="1:5">
      <c r="A87" s="133" t="s">
        <v>1381</v>
      </c>
      <c r="B87" s="138"/>
      <c r="C87" s="135"/>
      <c r="D87" s="136"/>
      <c r="E87" s="136"/>
    </row>
    <row r="88" ht="12.95" customHeight="1" spans="1:5">
      <c r="A88" s="133" t="s">
        <v>1382</v>
      </c>
      <c r="B88" s="134"/>
      <c r="C88" s="135"/>
      <c r="D88" s="136"/>
      <c r="E88" s="136"/>
    </row>
    <row r="89" ht="12.95" customHeight="1" spans="1:5">
      <c r="A89" s="133" t="s">
        <v>1380</v>
      </c>
      <c r="B89" s="138"/>
      <c r="C89" s="135"/>
      <c r="D89" s="136"/>
      <c r="E89" s="136"/>
    </row>
    <row r="90" ht="12.95" customHeight="1" spans="1:5">
      <c r="A90" s="133" t="s">
        <v>1383</v>
      </c>
      <c r="B90" s="138"/>
      <c r="C90" s="135"/>
      <c r="D90" s="136"/>
      <c r="E90" s="136"/>
    </row>
    <row r="91" ht="12.95" customHeight="1" spans="1:5">
      <c r="A91" s="133" t="s">
        <v>1384</v>
      </c>
      <c r="B91" s="138"/>
      <c r="C91" s="135"/>
      <c r="D91" s="136"/>
      <c r="E91" s="136"/>
    </row>
    <row r="92" ht="12.95" customHeight="1" spans="1:5">
      <c r="A92" s="133" t="s">
        <v>1385</v>
      </c>
      <c r="B92" s="138"/>
      <c r="C92" s="135"/>
      <c r="D92" s="136"/>
      <c r="E92" s="136"/>
    </row>
    <row r="93" ht="12.95" customHeight="1" spans="1:5">
      <c r="A93" s="133" t="s">
        <v>1386</v>
      </c>
      <c r="B93" s="134"/>
      <c r="C93" s="135"/>
      <c r="D93" s="136"/>
      <c r="E93" s="136"/>
    </row>
    <row r="94" ht="12.95" customHeight="1" spans="1:5">
      <c r="A94" s="133" t="s">
        <v>860</v>
      </c>
      <c r="B94" s="138"/>
      <c r="C94" s="135"/>
      <c r="D94" s="136"/>
      <c r="E94" s="136"/>
    </row>
    <row r="95" ht="12.95" customHeight="1" spans="1:5">
      <c r="A95" s="133" t="s">
        <v>1387</v>
      </c>
      <c r="B95" s="138"/>
      <c r="C95" s="135"/>
      <c r="D95" s="136"/>
      <c r="E95" s="136"/>
    </row>
    <row r="96" ht="12.95" customHeight="1" spans="1:5">
      <c r="A96" s="133" t="s">
        <v>1388</v>
      </c>
      <c r="B96" s="138"/>
      <c r="C96" s="135"/>
      <c r="D96" s="136"/>
      <c r="E96" s="136"/>
    </row>
    <row r="97" ht="12.95" customHeight="1" spans="1:5">
      <c r="A97" s="133" t="s">
        <v>1389</v>
      </c>
      <c r="B97" s="138"/>
      <c r="C97" s="135"/>
      <c r="D97" s="136"/>
      <c r="E97" s="136"/>
    </row>
    <row r="98" ht="12.95" customHeight="1" spans="1:5">
      <c r="A98" s="133" t="s">
        <v>1390</v>
      </c>
      <c r="B98" s="134"/>
      <c r="C98" s="135"/>
      <c r="D98" s="136"/>
      <c r="E98" s="136"/>
    </row>
    <row r="99" ht="12.95" customHeight="1" spans="1:5">
      <c r="A99" s="133" t="s">
        <v>1391</v>
      </c>
      <c r="B99" s="138"/>
      <c r="C99" s="135"/>
      <c r="D99" s="136"/>
      <c r="E99" s="136"/>
    </row>
    <row r="100" ht="12.95" customHeight="1" spans="1:5">
      <c r="A100" s="133" t="s">
        <v>1392</v>
      </c>
      <c r="B100" s="138"/>
      <c r="C100" s="135"/>
      <c r="D100" s="136"/>
      <c r="E100" s="136"/>
    </row>
    <row r="101" ht="12.95" customHeight="1" spans="1:5">
      <c r="A101" s="133" t="s">
        <v>1393</v>
      </c>
      <c r="B101" s="138"/>
      <c r="C101" s="135"/>
      <c r="D101" s="136"/>
      <c r="E101" s="136"/>
    </row>
    <row r="102" ht="12.95" customHeight="1" spans="1:5">
      <c r="A102" s="133" t="s">
        <v>1394</v>
      </c>
      <c r="B102" s="138"/>
      <c r="C102" s="135"/>
      <c r="D102" s="136"/>
      <c r="E102" s="136"/>
    </row>
    <row r="103" ht="12.95" customHeight="1" spans="1:5">
      <c r="A103" s="133" t="s">
        <v>1395</v>
      </c>
      <c r="B103" s="138"/>
      <c r="C103" s="135"/>
      <c r="D103" s="136"/>
      <c r="E103" s="136"/>
    </row>
    <row r="104" ht="12.95" customHeight="1" spans="1:5">
      <c r="A104" s="133" t="s">
        <v>1396</v>
      </c>
      <c r="B104" s="138"/>
      <c r="C104" s="135"/>
      <c r="D104" s="136"/>
      <c r="E104" s="136"/>
    </row>
    <row r="105" ht="12.95" customHeight="1" spans="1:5">
      <c r="A105" s="133" t="s">
        <v>1397</v>
      </c>
      <c r="B105" s="138"/>
      <c r="C105" s="135"/>
      <c r="D105" s="136"/>
      <c r="E105" s="136"/>
    </row>
    <row r="106" ht="12.95" customHeight="1" spans="1:5">
      <c r="A106" s="133" t="s">
        <v>1398</v>
      </c>
      <c r="B106" s="138"/>
      <c r="C106" s="135"/>
      <c r="D106" s="136"/>
      <c r="E106" s="136"/>
    </row>
    <row r="107" ht="12.95" customHeight="1" spans="1:5">
      <c r="A107" s="133" t="s">
        <v>1399</v>
      </c>
      <c r="B107" s="134"/>
      <c r="C107" s="135"/>
      <c r="D107" s="136"/>
      <c r="E107" s="136"/>
    </row>
    <row r="108" ht="12.95" customHeight="1" spans="1:5">
      <c r="A108" s="133" t="s">
        <v>1400</v>
      </c>
      <c r="B108" s="138"/>
      <c r="C108" s="135"/>
      <c r="D108" s="136"/>
      <c r="E108" s="136"/>
    </row>
    <row r="109" ht="12.95" customHeight="1" spans="1:5">
      <c r="A109" s="133" t="s">
        <v>1401</v>
      </c>
      <c r="B109" s="138"/>
      <c r="C109" s="135"/>
      <c r="D109" s="136"/>
      <c r="E109" s="136"/>
    </row>
    <row r="110" ht="12.95" customHeight="1" spans="1:5">
      <c r="A110" s="133" t="s">
        <v>1402</v>
      </c>
      <c r="B110" s="138"/>
      <c r="C110" s="135"/>
      <c r="D110" s="136"/>
      <c r="E110" s="136"/>
    </row>
    <row r="111" ht="12.95" customHeight="1" spans="1:5">
      <c r="A111" s="133" t="s">
        <v>1403</v>
      </c>
      <c r="B111" s="138"/>
      <c r="C111" s="135"/>
      <c r="D111" s="136"/>
      <c r="E111" s="136"/>
    </row>
    <row r="112" ht="12.95" customHeight="1" spans="1:5">
      <c r="A112" s="133" t="s">
        <v>1404</v>
      </c>
      <c r="B112" s="138"/>
      <c r="C112" s="135"/>
      <c r="D112" s="136"/>
      <c r="E112" s="136"/>
    </row>
    <row r="113" ht="12.95" customHeight="1" spans="1:5">
      <c r="A113" s="133" t="s">
        <v>1405</v>
      </c>
      <c r="B113" s="138"/>
      <c r="C113" s="135"/>
      <c r="D113" s="136"/>
      <c r="E113" s="136"/>
    </row>
    <row r="114" ht="12.95" customHeight="1" spans="1:5">
      <c r="A114" s="133" t="s">
        <v>1406</v>
      </c>
      <c r="B114" s="134"/>
      <c r="C114" s="135"/>
      <c r="D114" s="136"/>
      <c r="E114" s="136"/>
    </row>
    <row r="115" ht="12.95" customHeight="1" spans="1:5">
      <c r="A115" s="133" t="s">
        <v>1407</v>
      </c>
      <c r="B115" s="138"/>
      <c r="C115" s="135"/>
      <c r="D115" s="136"/>
      <c r="E115" s="136"/>
    </row>
    <row r="116" ht="12.95" customHeight="1" spans="1:5">
      <c r="A116" s="133" t="s">
        <v>881</v>
      </c>
      <c r="B116" s="138"/>
      <c r="C116" s="135"/>
      <c r="D116" s="136"/>
      <c r="E116" s="136"/>
    </row>
    <row r="117" ht="12.95" customHeight="1" spans="1:5">
      <c r="A117" s="133" t="s">
        <v>1408</v>
      </c>
      <c r="B117" s="138"/>
      <c r="C117" s="135"/>
      <c r="D117" s="136"/>
      <c r="E117" s="136"/>
    </row>
    <row r="118" ht="12.95" customHeight="1" spans="1:5">
      <c r="A118" s="133" t="s">
        <v>1409</v>
      </c>
      <c r="B118" s="138"/>
      <c r="C118" s="135"/>
      <c r="D118" s="136"/>
      <c r="E118" s="136"/>
    </row>
    <row r="119" ht="12.95" customHeight="1" spans="1:5">
      <c r="A119" s="133" t="s">
        <v>1410</v>
      </c>
      <c r="B119" s="138"/>
      <c r="C119" s="135"/>
      <c r="D119" s="136"/>
      <c r="E119" s="136"/>
    </row>
    <row r="120" ht="12.95" customHeight="1" spans="1:5">
      <c r="A120" s="133" t="s">
        <v>1411</v>
      </c>
      <c r="B120" s="138"/>
      <c r="C120" s="135"/>
      <c r="D120" s="136"/>
      <c r="E120" s="136"/>
    </row>
    <row r="121" ht="12.95" customHeight="1" spans="1:5">
      <c r="A121" s="133" t="s">
        <v>1412</v>
      </c>
      <c r="B121" s="138"/>
      <c r="C121" s="135"/>
      <c r="D121" s="136"/>
      <c r="E121" s="136"/>
    </row>
    <row r="122" ht="12.95" customHeight="1" spans="1:5">
      <c r="A122" s="133" t="s">
        <v>1413</v>
      </c>
      <c r="B122" s="138"/>
      <c r="C122" s="135"/>
      <c r="D122" s="136"/>
      <c r="E122" s="136"/>
    </row>
    <row r="123" ht="12.95" customHeight="1" spans="1:5">
      <c r="A123" s="133" t="s">
        <v>1414</v>
      </c>
      <c r="B123" s="134"/>
      <c r="C123" s="135"/>
      <c r="D123" s="136"/>
      <c r="E123" s="136"/>
    </row>
    <row r="124" ht="12.95" customHeight="1" spans="1:5">
      <c r="A124" s="133" t="s">
        <v>1415</v>
      </c>
      <c r="B124" s="134"/>
      <c r="C124" s="135"/>
      <c r="D124" s="136"/>
      <c r="E124" s="136"/>
    </row>
    <row r="125" ht="12.95" customHeight="1" spans="1:5">
      <c r="A125" s="133" t="s">
        <v>1416</v>
      </c>
      <c r="B125" s="138"/>
      <c r="C125" s="135"/>
      <c r="D125" s="136"/>
      <c r="E125" s="136"/>
    </row>
    <row r="126" ht="12.95" customHeight="1" spans="1:5">
      <c r="A126" s="133" t="s">
        <v>1417</v>
      </c>
      <c r="B126" s="138"/>
      <c r="C126" s="135"/>
      <c r="D126" s="136"/>
      <c r="E126" s="136"/>
    </row>
    <row r="127" ht="12.95" customHeight="1" spans="1:5">
      <c r="A127" s="133" t="s">
        <v>1418</v>
      </c>
      <c r="B127" s="138"/>
      <c r="C127" s="135"/>
      <c r="D127" s="136"/>
      <c r="E127" s="136"/>
    </row>
    <row r="128" ht="12.95" customHeight="1" spans="1:5">
      <c r="A128" s="133" t="s">
        <v>1419</v>
      </c>
      <c r="B128" s="134"/>
      <c r="C128" s="135">
        <v>20</v>
      </c>
      <c r="D128" s="136"/>
      <c r="E128" s="136"/>
    </row>
    <row r="129" ht="12.95" customHeight="1" spans="1:5">
      <c r="A129" s="133" t="s">
        <v>1420</v>
      </c>
      <c r="B129" s="134"/>
      <c r="C129" s="135">
        <v>20</v>
      </c>
      <c r="D129" s="136"/>
      <c r="E129" s="136"/>
    </row>
    <row r="130" ht="12.95" customHeight="1" spans="1:5">
      <c r="A130" s="133" t="s">
        <v>1421</v>
      </c>
      <c r="B130" s="138"/>
      <c r="C130" s="135"/>
      <c r="D130" s="136"/>
      <c r="E130" s="136"/>
    </row>
    <row r="131" ht="12.95" customHeight="1" spans="1:5">
      <c r="A131" s="133" t="s">
        <v>1422</v>
      </c>
      <c r="B131" s="138"/>
      <c r="C131" s="135"/>
      <c r="D131" s="136"/>
      <c r="E131" s="136"/>
    </row>
    <row r="132" ht="12.95" customHeight="1" spans="1:5">
      <c r="A132" s="133" t="s">
        <v>1423</v>
      </c>
      <c r="B132" s="138"/>
      <c r="C132" s="135"/>
      <c r="D132" s="136"/>
      <c r="E132" s="136"/>
    </row>
    <row r="133" ht="12.95" customHeight="1" spans="1:5">
      <c r="A133" s="133" t="s">
        <v>1424</v>
      </c>
      <c r="B133" s="138"/>
      <c r="C133" s="135">
        <v>20</v>
      </c>
      <c r="D133" s="136"/>
      <c r="E133" s="136"/>
    </row>
    <row r="134" ht="12.95" customHeight="1" spans="1:5">
      <c r="A134" s="133" t="s">
        <v>1425</v>
      </c>
      <c r="B134" s="138"/>
      <c r="C134" s="135"/>
      <c r="D134" s="136"/>
      <c r="E134" s="136"/>
    </row>
    <row r="135" ht="12.95" customHeight="1" spans="1:5">
      <c r="A135" s="133" t="s">
        <v>1426</v>
      </c>
      <c r="B135" s="134"/>
      <c r="C135" s="135"/>
      <c r="D135" s="136"/>
      <c r="E135" s="136"/>
    </row>
    <row r="136" ht="12.95" customHeight="1" spans="1:5">
      <c r="A136" s="133" t="s">
        <v>990</v>
      </c>
      <c r="B136" s="134"/>
      <c r="C136" s="135"/>
      <c r="D136" s="136"/>
      <c r="E136" s="136"/>
    </row>
    <row r="137" ht="12.95" customHeight="1" spans="1:5">
      <c r="A137" s="133" t="s">
        <v>1427</v>
      </c>
      <c r="B137" s="134"/>
      <c r="C137" s="135"/>
      <c r="D137" s="136"/>
      <c r="E137" s="136"/>
    </row>
    <row r="138" ht="12.95" customHeight="1" spans="1:5">
      <c r="A138" s="133" t="s">
        <v>1428</v>
      </c>
      <c r="B138" s="134"/>
      <c r="C138" s="135"/>
      <c r="D138" s="136"/>
      <c r="E138" s="136"/>
    </row>
    <row r="139" ht="12.95" customHeight="1" spans="1:5">
      <c r="A139" s="133" t="s">
        <v>1429</v>
      </c>
      <c r="B139" s="134"/>
      <c r="C139" s="135">
        <v>2375</v>
      </c>
      <c r="D139" s="136"/>
      <c r="E139" s="136"/>
    </row>
    <row r="140" ht="12.95" customHeight="1" spans="1:5">
      <c r="A140" s="133" t="s">
        <v>1430</v>
      </c>
      <c r="B140" s="134"/>
      <c r="C140" s="135"/>
      <c r="D140" s="136"/>
      <c r="E140" s="136"/>
    </row>
    <row r="141" ht="12.95" customHeight="1" spans="1:5">
      <c r="A141" s="133" t="s">
        <v>1431</v>
      </c>
      <c r="B141" s="134"/>
      <c r="C141" s="135">
        <v>15</v>
      </c>
      <c r="D141" s="136"/>
      <c r="E141" s="136"/>
    </row>
    <row r="142" ht="12.95" customHeight="1" spans="1:5">
      <c r="A142" s="133" t="s">
        <v>1432</v>
      </c>
      <c r="B142" s="138"/>
      <c r="C142" s="135"/>
      <c r="D142" s="136"/>
      <c r="E142" s="136"/>
    </row>
    <row r="143" ht="12.95" customHeight="1" spans="1:5">
      <c r="A143" s="133" t="s">
        <v>1433</v>
      </c>
      <c r="B143" s="138"/>
      <c r="C143" s="135"/>
      <c r="D143" s="136"/>
      <c r="E143" s="136"/>
    </row>
    <row r="144" ht="12.95" customHeight="1" spans="1:5">
      <c r="A144" s="133" t="s">
        <v>1434</v>
      </c>
      <c r="B144" s="138"/>
      <c r="C144" s="135"/>
      <c r="D144" s="136"/>
      <c r="E144" s="136"/>
    </row>
    <row r="145" ht="12.95" customHeight="1" spans="1:5">
      <c r="A145" s="133" t="s">
        <v>1435</v>
      </c>
      <c r="B145" s="138"/>
      <c r="C145" s="135"/>
      <c r="D145" s="136"/>
      <c r="E145" s="136"/>
    </row>
    <row r="146" ht="12.95" customHeight="1" spans="1:5">
      <c r="A146" s="133" t="s">
        <v>1436</v>
      </c>
      <c r="B146" s="138"/>
      <c r="C146" s="135"/>
      <c r="D146" s="136"/>
      <c r="E146" s="136"/>
    </row>
    <row r="147" ht="12.95" customHeight="1" spans="1:5">
      <c r="A147" s="133" t="s">
        <v>1437</v>
      </c>
      <c r="B147" s="138"/>
      <c r="C147" s="135"/>
      <c r="D147" s="136"/>
      <c r="E147" s="136"/>
    </row>
    <row r="148" ht="12.95" customHeight="1" spans="1:5">
      <c r="A148" s="133" t="s">
        <v>1438</v>
      </c>
      <c r="B148" s="138"/>
      <c r="C148" s="135">
        <v>15</v>
      </c>
      <c r="D148" s="136"/>
      <c r="E148" s="136">
        <v>375</v>
      </c>
    </row>
    <row r="149" ht="12.95" customHeight="1" spans="1:5">
      <c r="A149" s="133" t="s">
        <v>1439</v>
      </c>
      <c r="B149" s="138"/>
      <c r="C149" s="135"/>
      <c r="D149" s="136"/>
      <c r="E149" s="136"/>
    </row>
    <row r="150" ht="12.95" customHeight="1" spans="1:5">
      <c r="A150" s="133" t="s">
        <v>1440</v>
      </c>
      <c r="B150" s="134"/>
      <c r="C150" s="135">
        <v>2360</v>
      </c>
      <c r="D150" s="136"/>
      <c r="E150" s="136">
        <v>177.844762622457</v>
      </c>
    </row>
    <row r="151" ht="12.95" customHeight="1" spans="1:5">
      <c r="A151" s="133" t="s">
        <v>1441</v>
      </c>
      <c r="B151" s="138"/>
      <c r="C151" s="135"/>
      <c r="D151" s="136"/>
      <c r="E151" s="136"/>
    </row>
    <row r="152" ht="12.95" customHeight="1" spans="1:5">
      <c r="A152" s="133" t="s">
        <v>1442</v>
      </c>
      <c r="B152" s="138"/>
      <c r="C152" s="135">
        <v>886</v>
      </c>
      <c r="D152" s="136"/>
      <c r="E152" s="136">
        <v>140.41204437401</v>
      </c>
    </row>
    <row r="153" ht="12.95" customHeight="1" spans="1:5">
      <c r="A153" s="133" t="s">
        <v>1443</v>
      </c>
      <c r="B153" s="138"/>
      <c r="C153" s="135">
        <v>146</v>
      </c>
      <c r="D153" s="136"/>
      <c r="E153" s="136">
        <v>69.8564593301435</v>
      </c>
    </row>
    <row r="154" ht="12.95" customHeight="1" spans="1:5">
      <c r="A154" s="133" t="s">
        <v>1444</v>
      </c>
      <c r="B154" s="138"/>
      <c r="C154" s="135">
        <v>53</v>
      </c>
      <c r="D154" s="136"/>
      <c r="E154" s="136">
        <v>252.380952380952</v>
      </c>
    </row>
    <row r="155" ht="12.95" customHeight="1" spans="1:5">
      <c r="A155" s="133" t="s">
        <v>1445</v>
      </c>
      <c r="B155" s="138"/>
      <c r="C155" s="135"/>
      <c r="D155" s="136"/>
      <c r="E155" s="136"/>
    </row>
    <row r="156" ht="12.95" customHeight="1" spans="1:5">
      <c r="A156" s="133" t="s">
        <v>1446</v>
      </c>
      <c r="B156" s="138"/>
      <c r="C156" s="135">
        <v>50</v>
      </c>
      <c r="D156" s="136"/>
      <c r="E156" s="136">
        <v>131.578947368421</v>
      </c>
    </row>
    <row r="157" ht="12.95" customHeight="1" spans="1:5">
      <c r="A157" s="133" t="s">
        <v>1447</v>
      </c>
      <c r="B157" s="138"/>
      <c r="C157" s="135"/>
      <c r="D157" s="136"/>
      <c r="E157" s="136"/>
    </row>
    <row r="158" ht="12.95" customHeight="1" spans="1:5">
      <c r="A158" s="133" t="s">
        <v>1448</v>
      </c>
      <c r="B158" s="138"/>
      <c r="C158" s="135"/>
      <c r="D158" s="136"/>
      <c r="E158" s="136"/>
    </row>
    <row r="159" ht="12.95" customHeight="1" spans="1:5">
      <c r="A159" s="133" t="s">
        <v>1449</v>
      </c>
      <c r="B159" s="138"/>
      <c r="C159" s="135"/>
      <c r="D159" s="136"/>
      <c r="E159" s="136"/>
    </row>
    <row r="160" ht="12.95" customHeight="1" spans="1:5">
      <c r="A160" s="133" t="s">
        <v>1450</v>
      </c>
      <c r="B160" s="138"/>
      <c r="C160" s="135">
        <v>135</v>
      </c>
      <c r="D160" s="136"/>
      <c r="E160" s="136">
        <v>184.931506849315</v>
      </c>
    </row>
    <row r="161" ht="12.95" customHeight="1" spans="1:5">
      <c r="A161" s="133" t="s">
        <v>1451</v>
      </c>
      <c r="B161" s="138"/>
      <c r="C161" s="135">
        <v>1090</v>
      </c>
      <c r="D161" s="136"/>
      <c r="E161" s="136">
        <v>307.042253521127</v>
      </c>
    </row>
    <row r="162" ht="12.95" customHeight="1" spans="1:5">
      <c r="A162" s="133" t="s">
        <v>1452</v>
      </c>
      <c r="B162" s="134">
        <v>450</v>
      </c>
      <c r="C162" s="135">
        <v>442</v>
      </c>
      <c r="D162" s="136">
        <v>98.2222222222222</v>
      </c>
      <c r="E162" s="136">
        <v>136.842105263158</v>
      </c>
    </row>
    <row r="163" ht="12.95" customHeight="1" spans="1:5">
      <c r="A163" s="133" t="s">
        <v>1453</v>
      </c>
      <c r="B163" s="138">
        <v>442</v>
      </c>
      <c r="C163" s="135">
        <v>442</v>
      </c>
      <c r="D163" s="136">
        <v>98.22</v>
      </c>
      <c r="E163" s="136">
        <v>136.842105263158</v>
      </c>
    </row>
    <row r="164" ht="12.95" customHeight="1" spans="1:5">
      <c r="A164" s="133" t="s">
        <v>1454</v>
      </c>
      <c r="B164" s="138"/>
      <c r="C164" s="135"/>
      <c r="D164" s="136"/>
      <c r="E164" s="136"/>
    </row>
    <row r="165" ht="12.95" customHeight="1" spans="1:5">
      <c r="A165" s="133" t="s">
        <v>1455</v>
      </c>
      <c r="B165" s="138"/>
      <c r="C165" s="135"/>
      <c r="D165" s="136"/>
      <c r="E165" s="136"/>
    </row>
    <row r="166" ht="12.95" customHeight="1" spans="1:5">
      <c r="A166" s="133" t="s">
        <v>1456</v>
      </c>
      <c r="B166" s="138"/>
      <c r="C166" s="135"/>
      <c r="D166" s="136"/>
      <c r="E166" s="136"/>
    </row>
    <row r="167" ht="12.95" customHeight="1" spans="1:5">
      <c r="A167" s="133" t="s">
        <v>1457</v>
      </c>
      <c r="B167" s="138">
        <v>450</v>
      </c>
      <c r="C167" s="135">
        <v>442</v>
      </c>
      <c r="D167" s="136">
        <f>C167/B167*100</f>
        <v>98.2222222222222</v>
      </c>
      <c r="E167" s="136">
        <v>136.842105263158</v>
      </c>
    </row>
    <row r="168" ht="12.95" customHeight="1" spans="1:5">
      <c r="A168" s="133" t="s">
        <v>1458</v>
      </c>
      <c r="B168" s="138"/>
      <c r="C168" s="135"/>
      <c r="D168" s="136"/>
      <c r="E168" s="136"/>
    </row>
    <row r="169" ht="12.95" customHeight="1" spans="1:5">
      <c r="A169" s="133" t="s">
        <v>1459</v>
      </c>
      <c r="B169" s="138"/>
      <c r="C169" s="135"/>
      <c r="D169" s="136"/>
      <c r="E169" s="136"/>
    </row>
    <row r="170" ht="12.95" customHeight="1" spans="1:5">
      <c r="A170" s="133" t="s">
        <v>1460</v>
      </c>
      <c r="B170" s="138"/>
      <c r="C170" s="135"/>
      <c r="D170" s="136"/>
      <c r="E170" s="136"/>
    </row>
    <row r="171" ht="12.95" customHeight="1" spans="1:5">
      <c r="A171" s="133" t="s">
        <v>1461</v>
      </c>
      <c r="B171" s="138"/>
      <c r="C171" s="135"/>
      <c r="D171" s="136"/>
      <c r="E171" s="136"/>
    </row>
    <row r="172" ht="12.95" customHeight="1" spans="1:5">
      <c r="A172" s="133" t="s">
        <v>1462</v>
      </c>
      <c r="B172" s="138"/>
      <c r="C172" s="135"/>
      <c r="D172" s="136"/>
      <c r="E172" s="136"/>
    </row>
    <row r="173" ht="12.95" customHeight="1" spans="1:5">
      <c r="A173" s="133" t="s">
        <v>1463</v>
      </c>
      <c r="B173" s="138"/>
      <c r="C173" s="135"/>
      <c r="D173" s="136"/>
      <c r="E173" s="136"/>
    </row>
    <row r="174" ht="12.95" customHeight="1" spans="1:5">
      <c r="A174" s="133" t="s">
        <v>1464</v>
      </c>
      <c r="B174" s="138"/>
      <c r="C174" s="135"/>
      <c r="D174" s="136"/>
      <c r="E174" s="136"/>
    </row>
    <row r="175" ht="12.95" customHeight="1" spans="1:5">
      <c r="A175" s="133" t="s">
        <v>1465</v>
      </c>
      <c r="B175" s="138"/>
      <c r="C175" s="135"/>
      <c r="D175" s="136"/>
      <c r="E175" s="136"/>
    </row>
    <row r="176" ht="12.95" customHeight="1" spans="1:5">
      <c r="A176" s="133" t="s">
        <v>1466</v>
      </c>
      <c r="B176" s="138"/>
      <c r="C176" s="135"/>
      <c r="D176" s="136"/>
      <c r="E176" s="136"/>
    </row>
    <row r="177" ht="12.95" customHeight="1" spans="1:5">
      <c r="A177" s="133" t="s">
        <v>1467</v>
      </c>
      <c r="B177" s="138"/>
      <c r="C177" s="135"/>
      <c r="D177" s="136"/>
      <c r="E177" s="136"/>
    </row>
    <row r="178" ht="12.95" customHeight="1" spans="1:5">
      <c r="A178" s="133" t="s">
        <v>1468</v>
      </c>
      <c r="B178" s="138"/>
      <c r="C178" s="135"/>
      <c r="D178" s="136"/>
      <c r="E178" s="136"/>
    </row>
    <row r="179" ht="12.95" customHeight="1" spans="1:5">
      <c r="A179" s="133" t="s">
        <v>1469</v>
      </c>
      <c r="B179" s="138"/>
      <c r="C179" s="135"/>
      <c r="D179" s="136"/>
      <c r="E179" s="136"/>
    </row>
    <row r="180" ht="12.95" customHeight="1" spans="1:5">
      <c r="A180" s="133" t="s">
        <v>1470</v>
      </c>
      <c r="B180" s="138"/>
      <c r="C180" s="135"/>
      <c r="D180" s="136"/>
      <c r="E180" s="136"/>
    </row>
    <row r="181" ht="12.95" customHeight="1" spans="1:5">
      <c r="A181" s="133" t="s">
        <v>1471</v>
      </c>
      <c r="B181" s="134"/>
      <c r="C181" s="135"/>
      <c r="D181" s="136"/>
      <c r="E181" s="136"/>
    </row>
    <row r="182" ht="12.95" customHeight="1" spans="1:5">
      <c r="A182" s="133" t="s">
        <v>1472</v>
      </c>
      <c r="B182" s="139"/>
      <c r="C182" s="135"/>
      <c r="D182" s="136"/>
      <c r="E182" s="136"/>
    </row>
    <row r="183" ht="12.95" customHeight="1" spans="1:5">
      <c r="A183" s="133" t="s">
        <v>1473</v>
      </c>
      <c r="B183" s="139"/>
      <c r="C183" s="135"/>
      <c r="D183" s="136"/>
      <c r="E183" s="136"/>
    </row>
    <row r="184" ht="12.95" customHeight="1" spans="1:5">
      <c r="A184" s="133" t="s">
        <v>1474</v>
      </c>
      <c r="B184" s="139"/>
      <c r="C184" s="135"/>
      <c r="D184" s="136"/>
      <c r="E184" s="136"/>
    </row>
    <row r="185" ht="12.95" customHeight="1" spans="1:5">
      <c r="A185" s="133" t="s">
        <v>1475</v>
      </c>
      <c r="B185" s="139"/>
      <c r="C185" s="135"/>
      <c r="D185" s="136"/>
      <c r="E185" s="136"/>
    </row>
    <row r="186" ht="12.95" customHeight="1" spans="1:5">
      <c r="A186" s="133" t="s">
        <v>1476</v>
      </c>
      <c r="B186" s="139"/>
      <c r="C186" s="135"/>
      <c r="D186" s="136"/>
      <c r="E186" s="136"/>
    </row>
    <row r="187" ht="12.95" customHeight="1" spans="1:5">
      <c r="A187" s="133" t="s">
        <v>1477</v>
      </c>
      <c r="B187" s="139"/>
      <c r="C187" s="135"/>
      <c r="D187" s="136"/>
      <c r="E187" s="136"/>
    </row>
    <row r="188" ht="12.95" customHeight="1" spans="1:5">
      <c r="A188" s="133" t="s">
        <v>1478</v>
      </c>
      <c r="B188" s="139"/>
      <c r="C188" s="135"/>
      <c r="D188" s="136"/>
      <c r="E188" s="136"/>
    </row>
    <row r="189" ht="12.95" customHeight="1" spans="1:5">
      <c r="A189" s="133" t="s">
        <v>1479</v>
      </c>
      <c r="B189" s="139"/>
      <c r="C189" s="135"/>
      <c r="D189" s="136"/>
      <c r="E189" s="136"/>
    </row>
    <row r="190" ht="12.95" customHeight="1" spans="1:5">
      <c r="A190" s="133" t="s">
        <v>1480</v>
      </c>
      <c r="B190" s="139"/>
      <c r="C190" s="135"/>
      <c r="D190" s="136"/>
      <c r="E190" s="136"/>
    </row>
    <row r="191" ht="12.95" customHeight="1" spans="1:5">
      <c r="A191" s="133" t="s">
        <v>1481</v>
      </c>
      <c r="B191" s="139"/>
      <c r="C191" s="135"/>
      <c r="D191" s="136"/>
      <c r="E191" s="136"/>
    </row>
    <row r="192" ht="12.95" customHeight="1" spans="1:5">
      <c r="A192" s="133" t="s">
        <v>1482</v>
      </c>
      <c r="B192" s="139"/>
      <c r="C192" s="135"/>
      <c r="D192" s="136"/>
      <c r="E192" s="136"/>
    </row>
    <row r="193" ht="12.95" customHeight="1" spans="1:5">
      <c r="A193" s="133" t="s">
        <v>1483</v>
      </c>
      <c r="B193" s="139"/>
      <c r="C193" s="135"/>
      <c r="D193" s="136"/>
      <c r="E193" s="136"/>
    </row>
    <row r="194" ht="12.95" customHeight="1" spans="1:5">
      <c r="A194" s="133" t="s">
        <v>1484</v>
      </c>
      <c r="B194" s="139"/>
      <c r="C194" s="135"/>
      <c r="D194" s="136"/>
      <c r="E194" s="136"/>
    </row>
    <row r="195" ht="12.95" customHeight="1" spans="1:5">
      <c r="A195" s="133" t="s">
        <v>1485</v>
      </c>
      <c r="B195" s="139"/>
      <c r="C195" s="135"/>
      <c r="D195" s="136"/>
      <c r="E195" s="136"/>
    </row>
    <row r="196" ht="12.95" customHeight="1" spans="1:5">
      <c r="A196" s="133" t="s">
        <v>1486</v>
      </c>
      <c r="B196" s="139"/>
      <c r="C196" s="135"/>
      <c r="D196" s="136"/>
      <c r="E196" s="136"/>
    </row>
    <row r="197" ht="12.95" customHeight="1" spans="1:5">
      <c r="A197" s="133" t="s">
        <v>1487</v>
      </c>
      <c r="B197" s="139"/>
      <c r="C197" s="135"/>
      <c r="D197" s="136"/>
      <c r="E197" s="136"/>
    </row>
    <row r="198" ht="12.95" customHeight="1" spans="1:5">
      <c r="A198" s="133" t="s">
        <v>1488</v>
      </c>
      <c r="B198" s="139"/>
      <c r="C198" s="135"/>
      <c r="D198" s="136"/>
      <c r="E198" s="136"/>
    </row>
    <row r="199" ht="12.95" customHeight="1" spans="1:5">
      <c r="A199" s="133" t="s">
        <v>1489</v>
      </c>
      <c r="B199" s="139"/>
      <c r="C199" s="135"/>
      <c r="D199" s="136"/>
      <c r="E199" s="136"/>
    </row>
    <row r="200" ht="12.95" customHeight="1" spans="1:5">
      <c r="A200" s="133"/>
      <c r="B200" s="140"/>
      <c r="C200" s="141"/>
      <c r="D200" s="136"/>
      <c r="E200" s="136"/>
    </row>
    <row r="201" ht="12.95" customHeight="1" spans="1:5">
      <c r="A201" s="133" t="s">
        <v>1490</v>
      </c>
      <c r="B201" s="134">
        <v>91000</v>
      </c>
      <c r="C201" s="135">
        <v>4621</v>
      </c>
      <c r="D201" s="136">
        <v>5.07802197802198</v>
      </c>
      <c r="E201" s="136"/>
    </row>
    <row r="202" ht="12.95" customHeight="1" spans="1:5">
      <c r="A202" s="133"/>
      <c r="B202" s="140"/>
      <c r="C202" s="141"/>
      <c r="D202" s="136"/>
      <c r="E202" s="136"/>
    </row>
    <row r="203" ht="12.95" customHeight="1" spans="1:5">
      <c r="A203" s="133" t="s">
        <v>1491</v>
      </c>
      <c r="B203" s="139"/>
      <c r="C203" s="135"/>
      <c r="D203" s="136"/>
      <c r="E203" s="136"/>
    </row>
    <row r="204" ht="12.95" customHeight="1" spans="1:5">
      <c r="A204" s="133" t="s">
        <v>1492</v>
      </c>
      <c r="B204" s="139"/>
      <c r="C204" s="135">
        <v>1643</v>
      </c>
      <c r="D204" s="136"/>
      <c r="E204" s="136">
        <v>-1693.81443298969</v>
      </c>
    </row>
    <row r="205" ht="12.95" customHeight="1" spans="1:5">
      <c r="A205" s="133" t="s">
        <v>1493</v>
      </c>
      <c r="B205" s="139"/>
      <c r="C205" s="135">
        <v>20000</v>
      </c>
      <c r="D205" s="136"/>
      <c r="E205" s="136"/>
    </row>
    <row r="206" ht="12.95" customHeight="1" spans="1:5">
      <c r="A206" s="133" t="s">
        <v>184</v>
      </c>
      <c r="B206" s="139"/>
      <c r="C206" s="135">
        <v>2700</v>
      </c>
      <c r="D206" s="136"/>
      <c r="E206" s="136">
        <v>2250</v>
      </c>
    </row>
    <row r="207" ht="12.95" customHeight="1" spans="1:5">
      <c r="A207" s="133" t="s">
        <v>185</v>
      </c>
      <c r="B207" s="139"/>
      <c r="C207" s="135"/>
      <c r="D207" s="136"/>
      <c r="E207" s="136"/>
    </row>
    <row r="208" ht="12.95" customHeight="1" spans="1:5">
      <c r="A208" s="133" t="s">
        <v>1494</v>
      </c>
      <c r="B208" s="139"/>
      <c r="C208" s="135"/>
      <c r="D208" s="136"/>
      <c r="E208" s="136"/>
    </row>
    <row r="209" ht="12.95" customHeight="1" spans="1:5">
      <c r="A209" s="133" t="s">
        <v>1495</v>
      </c>
      <c r="B209" s="139"/>
      <c r="C209" s="135"/>
      <c r="D209" s="136"/>
      <c r="E209" s="136"/>
    </row>
    <row r="210" ht="12.95" customHeight="1" spans="1:5">
      <c r="A210" s="133" t="s">
        <v>1496</v>
      </c>
      <c r="B210" s="139"/>
      <c r="C210" s="135"/>
      <c r="D210" s="136"/>
      <c r="E210" s="136"/>
    </row>
    <row r="211" ht="12.95" customHeight="1" spans="1:5">
      <c r="A211" s="133" t="s">
        <v>1497</v>
      </c>
      <c r="B211" s="139"/>
      <c r="C211" s="135">
        <v>555</v>
      </c>
      <c r="D211" s="136"/>
      <c r="E211" s="136">
        <v>572.164948453608</v>
      </c>
    </row>
    <row r="212" ht="12.95" customHeight="1" spans="1:5">
      <c r="A212" s="133"/>
      <c r="B212" s="140"/>
      <c r="C212" s="142"/>
      <c r="D212" s="136"/>
      <c r="E212" s="136"/>
    </row>
    <row r="213" ht="12.95" customHeight="1" spans="1:5">
      <c r="A213" s="133" t="s">
        <v>196</v>
      </c>
      <c r="B213" s="139">
        <v>91000</v>
      </c>
      <c r="C213" s="135">
        <v>29519</v>
      </c>
      <c r="D213" s="136">
        <f>C213/B213*100</f>
        <v>32.4384615384615</v>
      </c>
      <c r="E213" s="136">
        <v>301.922880229109</v>
      </c>
    </row>
  </sheetData>
  <mergeCells count="1">
    <mergeCell ref="A2:E2"/>
  </mergeCells>
  <pageMargins left="0.18" right="0.17" top="0.748031496062992" bottom="0.41"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57"/>
  <sheetViews>
    <sheetView topLeftCell="A13" workbookViewId="0">
      <selection activeCell="B1" sqref="B$1:C$1048576"/>
    </sheetView>
  </sheetViews>
  <sheetFormatPr defaultColWidth="9" defaultRowHeight="13.8" outlineLevelCol="4"/>
  <cols>
    <col min="1" max="1" width="25.6296296296296" customWidth="1"/>
    <col min="2" max="3" width="12.6296296296296" customWidth="1"/>
    <col min="4" max="4" width="16" customWidth="1"/>
    <col min="5" max="5" width="19.5" customWidth="1"/>
  </cols>
  <sheetData>
    <row r="1" spans="1:1">
      <c r="A1" t="s">
        <v>39</v>
      </c>
    </row>
    <row r="2" ht="27.75" customHeight="1" spans="1:5">
      <c r="A2" s="175" t="s">
        <v>40</v>
      </c>
      <c r="B2" s="175"/>
      <c r="C2" s="175"/>
      <c r="D2" s="175"/>
      <c r="E2" s="175"/>
    </row>
    <row r="3" ht="12.75" customHeight="1" spans="1:5">
      <c r="A3" s="176" t="s">
        <v>41</v>
      </c>
      <c r="B3" s="176"/>
      <c r="C3" s="176"/>
      <c r="D3" s="176"/>
      <c r="E3" s="176"/>
    </row>
    <row r="4" spans="1:5">
      <c r="A4" s="131" t="s">
        <v>42</v>
      </c>
      <c r="B4" s="131" t="s">
        <v>43</v>
      </c>
      <c r="C4" s="131" t="s">
        <v>44</v>
      </c>
      <c r="D4" s="131" t="s">
        <v>45</v>
      </c>
      <c r="E4" s="131" t="s">
        <v>46</v>
      </c>
    </row>
    <row r="5" ht="12.95" customHeight="1" spans="1:5">
      <c r="A5" s="133" t="s">
        <v>47</v>
      </c>
      <c r="B5" s="134">
        <v>97680</v>
      </c>
      <c r="C5" s="134">
        <v>103820</v>
      </c>
      <c r="D5" s="136">
        <f>C5/B5*100</f>
        <v>106.285831285831</v>
      </c>
      <c r="E5" s="136">
        <v>120.826302007565</v>
      </c>
    </row>
    <row r="6" ht="12.95" customHeight="1" spans="1:5">
      <c r="A6" s="133" t="s">
        <v>48</v>
      </c>
      <c r="B6" s="134">
        <v>55000</v>
      </c>
      <c r="C6" s="134">
        <v>56801</v>
      </c>
      <c r="D6" s="136">
        <f t="shared" ref="D6:D34" si="0">C6/B6*100</f>
        <v>103.274545454545</v>
      </c>
      <c r="E6" s="136">
        <v>115.091281178449</v>
      </c>
    </row>
    <row r="7" ht="12.95" customHeight="1" spans="1:5">
      <c r="A7" s="133" t="s">
        <v>49</v>
      </c>
      <c r="B7" s="134"/>
      <c r="C7" s="134"/>
      <c r="D7" s="136"/>
      <c r="E7" s="136"/>
    </row>
    <row r="8" ht="12.95" customHeight="1" spans="1:5">
      <c r="A8" s="133" t="s">
        <v>50</v>
      </c>
      <c r="B8" s="134">
        <v>1050</v>
      </c>
      <c r="C8" s="134">
        <v>1188</v>
      </c>
      <c r="D8" s="136">
        <f t="shared" si="0"/>
        <v>113.142857142857</v>
      </c>
      <c r="E8" s="136">
        <v>143.132530120482</v>
      </c>
    </row>
    <row r="9" ht="12.95" customHeight="1" spans="1:5">
      <c r="A9" s="133" t="s">
        <v>51</v>
      </c>
      <c r="B9" s="134"/>
      <c r="C9" s="134"/>
      <c r="D9" s="136"/>
      <c r="E9" s="136"/>
    </row>
    <row r="10" ht="12.95" customHeight="1" spans="1:5">
      <c r="A10" s="133" t="s">
        <v>52</v>
      </c>
      <c r="B10" s="134">
        <v>2300</v>
      </c>
      <c r="C10" s="134">
        <v>2827</v>
      </c>
      <c r="D10" s="136">
        <f t="shared" si="0"/>
        <v>122.913043478261</v>
      </c>
      <c r="E10" s="136">
        <v>131.122448979592</v>
      </c>
    </row>
    <row r="11" ht="12.95" customHeight="1" spans="1:5">
      <c r="A11" s="133" t="s">
        <v>53</v>
      </c>
      <c r="B11" s="134">
        <v>22000</v>
      </c>
      <c r="C11" s="134">
        <v>21418</v>
      </c>
      <c r="D11" s="136">
        <f t="shared" si="0"/>
        <v>97.3545454545454</v>
      </c>
      <c r="E11" s="136">
        <v>121.019324217426</v>
      </c>
    </row>
    <row r="12" ht="12.95" customHeight="1" spans="1:5">
      <c r="A12" s="133" t="s">
        <v>54</v>
      </c>
      <c r="B12" s="134">
        <v>2400</v>
      </c>
      <c r="C12" s="134">
        <v>2443</v>
      </c>
      <c r="D12" s="136">
        <f t="shared" si="0"/>
        <v>101.791666666667</v>
      </c>
      <c r="E12" s="136">
        <v>107.526408450704</v>
      </c>
    </row>
    <row r="13" ht="12.95" customHeight="1" spans="1:5">
      <c r="A13" s="133" t="s">
        <v>55</v>
      </c>
      <c r="B13" s="134">
        <v>1900</v>
      </c>
      <c r="C13" s="134">
        <v>2475</v>
      </c>
      <c r="D13" s="136">
        <f t="shared" si="0"/>
        <v>130.263157894737</v>
      </c>
      <c r="E13" s="136">
        <v>144.736842105263</v>
      </c>
    </row>
    <row r="14" ht="12.95" customHeight="1" spans="1:5">
      <c r="A14" s="133" t="s">
        <v>56</v>
      </c>
      <c r="B14" s="134">
        <v>960</v>
      </c>
      <c r="C14" s="134">
        <v>941</v>
      </c>
      <c r="D14" s="136">
        <f t="shared" si="0"/>
        <v>98.0208333333333</v>
      </c>
      <c r="E14" s="136">
        <v>103.406593406593</v>
      </c>
    </row>
    <row r="15" ht="12.95" customHeight="1" spans="1:5">
      <c r="A15" s="133" t="s">
        <v>57</v>
      </c>
      <c r="B15" s="134">
        <v>900</v>
      </c>
      <c r="C15" s="134">
        <v>1029</v>
      </c>
      <c r="D15" s="136">
        <f t="shared" si="0"/>
        <v>114.333333333333</v>
      </c>
      <c r="E15" s="136">
        <v>118.275862068966</v>
      </c>
    </row>
    <row r="16" ht="12.95" customHeight="1" spans="1:5">
      <c r="A16" s="177" t="s">
        <v>58</v>
      </c>
      <c r="B16" s="134">
        <v>320</v>
      </c>
      <c r="C16" s="135">
        <v>325</v>
      </c>
      <c r="D16" s="136">
        <f t="shared" si="0"/>
        <v>101.5625</v>
      </c>
      <c r="E16" s="136">
        <v>101.880877742947</v>
      </c>
    </row>
    <row r="17" ht="12.95" customHeight="1" spans="1:5">
      <c r="A17" s="177" t="s">
        <v>59</v>
      </c>
      <c r="B17" s="134">
        <v>1400</v>
      </c>
      <c r="C17" s="135">
        <v>1401</v>
      </c>
      <c r="D17" s="136">
        <f t="shared" si="0"/>
        <v>100.071428571429</v>
      </c>
      <c r="E17" s="136">
        <v>105.656108597285</v>
      </c>
    </row>
    <row r="18" ht="12.95" customHeight="1" spans="1:5">
      <c r="A18" s="177" t="s">
        <v>60</v>
      </c>
      <c r="B18" s="134"/>
      <c r="C18" s="135"/>
      <c r="D18" s="136"/>
      <c r="E18" s="136"/>
    </row>
    <row r="19" ht="12.95" customHeight="1" spans="1:5">
      <c r="A19" s="177" t="s">
        <v>61</v>
      </c>
      <c r="B19" s="134"/>
      <c r="C19" s="135"/>
      <c r="D19" s="136"/>
      <c r="E19" s="136"/>
    </row>
    <row r="20" ht="12.95" customHeight="1" spans="1:5">
      <c r="A20" s="177" t="s">
        <v>62</v>
      </c>
      <c r="B20" s="134"/>
      <c r="C20" s="135"/>
      <c r="D20" s="136"/>
      <c r="E20" s="136"/>
    </row>
    <row r="21" ht="12.95" customHeight="1" spans="1:5">
      <c r="A21" s="177" t="s">
        <v>63</v>
      </c>
      <c r="B21" s="134">
        <v>1250</v>
      </c>
      <c r="C21" s="135">
        <v>557</v>
      </c>
      <c r="D21" s="136">
        <f t="shared" si="0"/>
        <v>44.56</v>
      </c>
      <c r="E21" s="136">
        <v>248.660714285714</v>
      </c>
    </row>
    <row r="22" ht="12.95" customHeight="1" spans="1:5">
      <c r="A22" s="177" t="s">
        <v>64</v>
      </c>
      <c r="B22" s="134">
        <v>200</v>
      </c>
      <c r="C22" s="135">
        <v>1620</v>
      </c>
      <c r="D22" s="136">
        <f t="shared" si="0"/>
        <v>810</v>
      </c>
      <c r="E22" s="136">
        <v>925.714285714286</v>
      </c>
    </row>
    <row r="23" ht="12.95" customHeight="1" spans="1:5">
      <c r="A23" s="177" t="s">
        <v>65</v>
      </c>
      <c r="B23" s="134">
        <v>8000</v>
      </c>
      <c r="C23" s="135">
        <v>7922</v>
      </c>
      <c r="D23" s="136">
        <f t="shared" si="0"/>
        <v>99.025</v>
      </c>
      <c r="E23" s="136">
        <v>101.60318071053</v>
      </c>
    </row>
    <row r="24" ht="12.95" customHeight="1" spans="1:5">
      <c r="A24" s="177" t="s">
        <v>66</v>
      </c>
      <c r="B24" s="134"/>
      <c r="C24" s="135">
        <v>2302</v>
      </c>
      <c r="D24" s="136"/>
      <c r="E24" s="136"/>
    </row>
    <row r="25" ht="12.95" customHeight="1" spans="1:5">
      <c r="A25" s="177" t="s">
        <v>67</v>
      </c>
      <c r="B25" s="134"/>
      <c r="C25" s="135"/>
      <c r="D25" s="136"/>
      <c r="E25" s="136"/>
    </row>
    <row r="26" ht="12.95" customHeight="1" spans="1:5">
      <c r="A26" s="177" t="s">
        <v>68</v>
      </c>
      <c r="B26" s="134">
        <v>14740</v>
      </c>
      <c r="C26" s="135">
        <v>19542</v>
      </c>
      <c r="D26" s="136">
        <f t="shared" si="0"/>
        <v>132.578018995929</v>
      </c>
      <c r="E26" s="136">
        <v>477.33268197362</v>
      </c>
    </row>
    <row r="27" ht="12.95" customHeight="1" spans="1:5">
      <c r="A27" s="177" t="s">
        <v>69</v>
      </c>
      <c r="B27" s="134">
        <v>4000</v>
      </c>
      <c r="C27" s="135">
        <v>4612</v>
      </c>
      <c r="D27" s="136">
        <f t="shared" si="0"/>
        <v>115.3</v>
      </c>
      <c r="E27" s="136"/>
    </row>
    <row r="28" ht="12.95" customHeight="1" spans="1:5">
      <c r="A28" s="177" t="s">
        <v>70</v>
      </c>
      <c r="B28" s="134">
        <v>7000</v>
      </c>
      <c r="C28" s="135">
        <v>3415</v>
      </c>
      <c r="D28" s="136">
        <f t="shared" si="0"/>
        <v>48.7857142857143</v>
      </c>
      <c r="E28" s="136">
        <v>44.6814078241528</v>
      </c>
    </row>
    <row r="29" ht="12.95" customHeight="1" spans="1:5">
      <c r="A29" s="177" t="s">
        <v>71</v>
      </c>
      <c r="B29" s="134">
        <v>1000</v>
      </c>
      <c r="C29" s="135">
        <v>238</v>
      </c>
      <c r="D29" s="136">
        <f t="shared" si="0"/>
        <v>23.8</v>
      </c>
      <c r="E29" s="136">
        <v>11.5365971885603</v>
      </c>
    </row>
    <row r="30" ht="12.95" customHeight="1" spans="1:5">
      <c r="A30" s="177" t="s">
        <v>72</v>
      </c>
      <c r="B30" s="134"/>
      <c r="C30" s="135">
        <v>0</v>
      </c>
      <c r="D30" s="136"/>
      <c r="E30" s="136"/>
    </row>
    <row r="31" ht="12.95" customHeight="1" spans="1:5">
      <c r="A31" s="177" t="s">
        <v>73</v>
      </c>
      <c r="B31" s="134">
        <v>1800</v>
      </c>
      <c r="C31" s="135">
        <v>5800</v>
      </c>
      <c r="D31" s="136">
        <f t="shared" si="0"/>
        <v>322.222222222222</v>
      </c>
      <c r="E31" s="136">
        <v>250.1078050884</v>
      </c>
    </row>
    <row r="32" ht="12.95" customHeight="1" spans="1:5">
      <c r="A32" s="177" t="s">
        <v>74</v>
      </c>
      <c r="B32" s="134"/>
      <c r="C32" s="135">
        <v>4779</v>
      </c>
      <c r="D32" s="136"/>
      <c r="E32" s="136">
        <v>893.271028037383</v>
      </c>
    </row>
    <row r="33" ht="12.95" customHeight="1" spans="1:5">
      <c r="A33" s="177" t="s">
        <v>75</v>
      </c>
      <c r="B33" s="134">
        <v>190</v>
      </c>
      <c r="C33" s="135">
        <v>139</v>
      </c>
      <c r="D33" s="136">
        <f t="shared" si="0"/>
        <v>73.1578947368421</v>
      </c>
      <c r="E33" s="136">
        <v>75.1351351351351</v>
      </c>
    </row>
    <row r="34" ht="12.95" customHeight="1" spans="1:5">
      <c r="A34" s="177" t="s">
        <v>76</v>
      </c>
      <c r="B34" s="134">
        <v>750</v>
      </c>
      <c r="C34" s="135">
        <v>559</v>
      </c>
      <c r="D34" s="136">
        <f t="shared" si="0"/>
        <v>74.5333333333333</v>
      </c>
      <c r="E34" s="136">
        <v>24.3149195302305</v>
      </c>
    </row>
    <row r="35" ht="12.95" customHeight="1" spans="1:5">
      <c r="A35" s="177"/>
      <c r="B35" s="178"/>
      <c r="C35" s="142"/>
      <c r="D35" s="170"/>
      <c r="E35" s="179"/>
    </row>
    <row r="36" ht="12.95" customHeight="1" spans="1:5">
      <c r="A36" s="177" t="s">
        <v>77</v>
      </c>
      <c r="B36" s="134">
        <v>112420</v>
      </c>
      <c r="C36" s="135">
        <v>123362</v>
      </c>
      <c r="D36" s="136">
        <f>C36/B36*100</f>
        <v>109.73314356876</v>
      </c>
      <c r="E36" s="180">
        <v>117.417168746371</v>
      </c>
    </row>
    <row r="37" ht="12.95" customHeight="1" spans="1:5">
      <c r="A37" s="177"/>
      <c r="B37" s="178"/>
      <c r="C37" s="142"/>
      <c r="D37" s="170"/>
      <c r="E37" s="179"/>
    </row>
    <row r="38" ht="12.95" customHeight="1" spans="1:5">
      <c r="A38" s="177" t="s">
        <v>78</v>
      </c>
      <c r="B38" s="137">
        <v>255642</v>
      </c>
      <c r="C38" s="135">
        <v>309427</v>
      </c>
      <c r="D38" s="172">
        <f>C38/B38*100</f>
        <v>121.039187613929</v>
      </c>
      <c r="E38" s="180">
        <v>113.318733314046</v>
      </c>
    </row>
    <row r="39" ht="12.95" customHeight="1" spans="1:5">
      <c r="A39" s="177" t="s">
        <v>79</v>
      </c>
      <c r="B39" s="137"/>
      <c r="C39" s="135">
        <v>-697</v>
      </c>
      <c r="D39" s="172"/>
      <c r="E39" s="180">
        <v>10.1633129192184</v>
      </c>
    </row>
    <row r="40" ht="12.95" customHeight="1" spans="1:5">
      <c r="A40" s="177" t="s">
        <v>80</v>
      </c>
      <c r="B40" s="137">
        <v>165000</v>
      </c>
      <c r="C40" s="135">
        <v>164179</v>
      </c>
      <c r="D40" s="172">
        <f t="shared" ref="D40:D45" si="1">C40/B40*100</f>
        <v>99.5024242424243</v>
      </c>
      <c r="E40" s="180">
        <v>112.502997951115</v>
      </c>
    </row>
    <row r="41" ht="12.95" customHeight="1" spans="1:5">
      <c r="A41" s="177" t="s">
        <v>81</v>
      </c>
      <c r="B41" s="137"/>
      <c r="C41" s="135">
        <v>145945</v>
      </c>
      <c r="D41" s="172"/>
      <c r="E41" s="180">
        <v>108.927185335562</v>
      </c>
    </row>
    <row r="42" ht="12.95" customHeight="1" spans="1:5">
      <c r="A42" s="177" t="s">
        <v>82</v>
      </c>
      <c r="B42" s="137"/>
      <c r="C42" s="135"/>
      <c r="D42" s="172"/>
      <c r="E42" s="180"/>
    </row>
    <row r="43" ht="12.95" customHeight="1" spans="1:5">
      <c r="A43" s="177" t="s">
        <v>83</v>
      </c>
      <c r="B43" s="137"/>
      <c r="C43" s="135"/>
      <c r="D43" s="172"/>
      <c r="E43" s="180"/>
    </row>
    <row r="44" ht="12.95" customHeight="1" spans="1:5">
      <c r="A44" s="177" t="s">
        <v>84</v>
      </c>
      <c r="B44" s="137"/>
      <c r="C44" s="135"/>
      <c r="D44" s="172"/>
      <c r="E44" s="180"/>
    </row>
    <row r="45" ht="12.95" customHeight="1" spans="1:5">
      <c r="A45" s="177" t="s">
        <v>85</v>
      </c>
      <c r="B45" s="137">
        <v>146659</v>
      </c>
      <c r="C45" s="135">
        <v>67971</v>
      </c>
      <c r="D45" s="172">
        <f t="shared" si="1"/>
        <v>46.3462862831466</v>
      </c>
      <c r="E45" s="180">
        <v>109.724441861591</v>
      </c>
    </row>
    <row r="46" ht="12.95" customHeight="1" spans="1:5">
      <c r="A46" s="177" t="s">
        <v>86</v>
      </c>
      <c r="B46" s="137"/>
      <c r="C46" s="135"/>
      <c r="D46" s="172"/>
      <c r="E46" s="180"/>
    </row>
    <row r="47" ht="12.75" customHeight="1" spans="1:5">
      <c r="A47" s="177" t="s">
        <v>87</v>
      </c>
      <c r="B47" s="137"/>
      <c r="C47" s="135">
        <v>41160</v>
      </c>
      <c r="D47" s="172"/>
      <c r="E47" s="180">
        <v>64.5849678330457</v>
      </c>
    </row>
    <row r="48" ht="12.95" customHeight="1" spans="1:5">
      <c r="A48" s="177" t="s">
        <v>88</v>
      </c>
      <c r="B48" s="137"/>
      <c r="C48" s="135"/>
      <c r="D48" s="172"/>
      <c r="E48" s="180"/>
    </row>
    <row r="49" ht="12.95" customHeight="1" spans="1:5">
      <c r="A49" s="177" t="s">
        <v>89</v>
      </c>
      <c r="B49" s="137"/>
      <c r="C49" s="135"/>
      <c r="D49" s="172"/>
      <c r="E49" s="180"/>
    </row>
    <row r="50" ht="12.95" customHeight="1" spans="1:5">
      <c r="A50" s="177" t="s">
        <v>90</v>
      </c>
      <c r="B50" s="137"/>
      <c r="C50" s="135"/>
      <c r="D50" s="172"/>
      <c r="E50" s="180"/>
    </row>
    <row r="51" ht="12.95" customHeight="1" spans="1:5">
      <c r="A51" s="177" t="s">
        <v>91</v>
      </c>
      <c r="B51" s="137"/>
      <c r="C51" s="135"/>
      <c r="D51" s="172"/>
      <c r="E51" s="180"/>
    </row>
    <row r="52" ht="12.95" customHeight="1" spans="1:5">
      <c r="A52" s="177" t="s">
        <v>92</v>
      </c>
      <c r="B52" s="137"/>
      <c r="C52" s="135"/>
      <c r="D52" s="172"/>
      <c r="E52" s="180"/>
    </row>
    <row r="53" ht="12.95" customHeight="1" spans="1:5">
      <c r="A53" s="177" t="s">
        <v>93</v>
      </c>
      <c r="B53" s="137"/>
      <c r="C53" s="135"/>
      <c r="D53" s="172"/>
      <c r="E53" s="180"/>
    </row>
    <row r="54" ht="12.95" customHeight="1" spans="1:5">
      <c r="A54" s="177" t="s">
        <v>94</v>
      </c>
      <c r="B54" s="137"/>
      <c r="C54" s="135"/>
      <c r="D54" s="172"/>
      <c r="E54" s="180"/>
    </row>
    <row r="55" ht="12.95" customHeight="1" spans="1:5">
      <c r="A55" s="177"/>
      <c r="B55" s="178"/>
      <c r="C55" s="142"/>
      <c r="D55" s="170"/>
      <c r="E55" s="179"/>
    </row>
    <row r="56" ht="12.95" customHeight="1" spans="1:5">
      <c r="A56" s="177" t="s">
        <v>95</v>
      </c>
      <c r="B56" s="137">
        <v>424079</v>
      </c>
      <c r="C56" s="135">
        <v>541920</v>
      </c>
      <c r="D56" s="172">
        <f>C56/B56*100</f>
        <v>127.78751128917</v>
      </c>
      <c r="E56" s="180">
        <v>107.092041610017</v>
      </c>
    </row>
    <row r="57" ht="12.95" customHeight="1" spans="1:5">
      <c r="A57" s="173" t="s">
        <v>96</v>
      </c>
      <c r="B57" s="174"/>
      <c r="C57" s="174"/>
      <c r="D57" s="174"/>
      <c r="E57" s="174"/>
    </row>
  </sheetData>
  <mergeCells count="3">
    <mergeCell ref="A2:E2"/>
    <mergeCell ref="A3:E3"/>
    <mergeCell ref="A57:E57"/>
  </mergeCells>
  <pageMargins left="0.89" right="0.51" top="0.54" bottom="0.4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34"/>
  <sheetViews>
    <sheetView workbookViewId="0">
      <selection activeCell="A2" sqref="A2:C2"/>
    </sheetView>
  </sheetViews>
  <sheetFormatPr defaultColWidth="9" defaultRowHeight="13.8" outlineLevelCol="4"/>
  <cols>
    <col min="1" max="1" width="59.6296296296296" customWidth="1"/>
    <col min="2" max="2" width="31.75" customWidth="1"/>
    <col min="3" max="3" width="34.8796296296296" customWidth="1"/>
  </cols>
  <sheetData>
    <row r="1" spans="1:1">
      <c r="A1" t="s">
        <v>1511</v>
      </c>
    </row>
    <row r="2" ht="47.1" customHeight="1" spans="1:3">
      <c r="A2" s="127" t="s">
        <v>20</v>
      </c>
      <c r="B2" s="127"/>
      <c r="C2" s="127"/>
    </row>
    <row r="3" spans="1:3">
      <c r="A3" s="98"/>
      <c r="B3" s="98"/>
      <c r="C3" s="128" t="s">
        <v>41</v>
      </c>
    </row>
    <row r="4" spans="1:3">
      <c r="A4" s="108" t="s">
        <v>42</v>
      </c>
      <c r="B4" s="108" t="s">
        <v>44</v>
      </c>
      <c r="C4" s="108" t="s">
        <v>46</v>
      </c>
    </row>
    <row r="5" spans="1:3">
      <c r="A5" s="109" t="s">
        <v>1512</v>
      </c>
      <c r="B5" s="110"/>
      <c r="C5" s="111"/>
    </row>
    <row r="6" spans="1:5">
      <c r="A6" s="109" t="s">
        <v>1513</v>
      </c>
      <c r="B6" s="110">
        <v>21</v>
      </c>
      <c r="C6" s="111">
        <v>33.8709677419355</v>
      </c>
      <c r="E6" s="129"/>
    </row>
    <row r="7" spans="1:3">
      <c r="A7" s="109" t="s">
        <v>1514</v>
      </c>
      <c r="B7" s="110">
        <v>532</v>
      </c>
      <c r="C7" s="111">
        <v>58.7845303867403</v>
      </c>
    </row>
    <row r="8" spans="1:3">
      <c r="A8" s="109" t="s">
        <v>1515</v>
      </c>
      <c r="B8" s="110">
        <v>72</v>
      </c>
      <c r="C8" s="111">
        <v>80</v>
      </c>
    </row>
    <row r="9" spans="1:3">
      <c r="A9" s="109" t="s">
        <v>1516</v>
      </c>
      <c r="B9" s="110"/>
      <c r="C9" s="111"/>
    </row>
    <row r="10" spans="1:3">
      <c r="A10" s="109" t="s">
        <v>1517</v>
      </c>
      <c r="B10" s="110"/>
      <c r="C10" s="111"/>
    </row>
    <row r="11" spans="1:3">
      <c r="A11" s="109" t="s">
        <v>1518</v>
      </c>
      <c r="B11" s="110">
        <v>7</v>
      </c>
      <c r="C11" s="111">
        <v>175</v>
      </c>
    </row>
    <row r="12" spans="1:3">
      <c r="A12" s="109" t="s">
        <v>1519</v>
      </c>
      <c r="B12" s="110"/>
      <c r="C12" s="111"/>
    </row>
    <row r="13" spans="1:3">
      <c r="A13" s="109" t="s">
        <v>1520</v>
      </c>
      <c r="B13" s="110">
        <v>287</v>
      </c>
      <c r="C13" s="111"/>
    </row>
    <row r="14" spans="1:3">
      <c r="A14" s="109" t="s">
        <v>1521</v>
      </c>
      <c r="B14" s="110"/>
      <c r="C14" s="111"/>
    </row>
    <row r="15" spans="1:3">
      <c r="A15" s="109" t="s">
        <v>1522</v>
      </c>
      <c r="B15" s="110"/>
      <c r="C15" s="111"/>
    </row>
    <row r="16" spans="1:3">
      <c r="A16" s="109" t="s">
        <v>1523</v>
      </c>
      <c r="B16" s="110">
        <v>864</v>
      </c>
      <c r="C16" s="111">
        <v>123.959827833572</v>
      </c>
    </row>
    <row r="17" spans="1:3">
      <c r="A17" s="109" t="s">
        <v>1524</v>
      </c>
      <c r="B17" s="110"/>
      <c r="C17" s="111"/>
    </row>
    <row r="18" spans="1:3">
      <c r="A18" s="109" t="s">
        <v>1525</v>
      </c>
      <c r="B18" s="110"/>
      <c r="C18" s="111"/>
    </row>
    <row r="19" spans="1:3">
      <c r="A19" s="109" t="s">
        <v>1526</v>
      </c>
      <c r="B19" s="110"/>
      <c r="C19" s="111"/>
    </row>
    <row r="20" spans="1:3">
      <c r="A20" s="109" t="s">
        <v>1527</v>
      </c>
      <c r="B20" s="110"/>
      <c r="C20" s="111"/>
    </row>
    <row r="21" spans="1:3">
      <c r="A21" s="109" t="s">
        <v>1528</v>
      </c>
      <c r="B21" s="110"/>
      <c r="C21" s="111"/>
    </row>
    <row r="22" spans="1:3">
      <c r="A22" s="109" t="s">
        <v>1529</v>
      </c>
      <c r="B22" s="110"/>
      <c r="C22" s="111"/>
    </row>
    <row r="23" spans="1:3">
      <c r="A23" s="109" t="s">
        <v>1530</v>
      </c>
      <c r="B23" s="110"/>
      <c r="C23" s="111"/>
    </row>
    <row r="24" spans="1:3">
      <c r="A24" s="109" t="s">
        <v>1531</v>
      </c>
      <c r="B24" s="110"/>
      <c r="C24" s="111"/>
    </row>
    <row r="25" spans="1:3">
      <c r="A25" s="109" t="s">
        <v>1532</v>
      </c>
      <c r="B25" s="110"/>
      <c r="C25" s="111"/>
    </row>
    <row r="26" spans="1:3">
      <c r="A26" s="109" t="s">
        <v>1533</v>
      </c>
      <c r="B26" s="110">
        <v>20</v>
      </c>
      <c r="C26" s="111"/>
    </row>
    <row r="27" spans="1:3">
      <c r="A27" s="109" t="s">
        <v>1534</v>
      </c>
      <c r="B27" s="110"/>
      <c r="C27" s="111"/>
    </row>
    <row r="28" spans="1:3">
      <c r="A28" s="109" t="s">
        <v>1535</v>
      </c>
      <c r="B28" s="110"/>
      <c r="C28" s="111"/>
    </row>
    <row r="29" spans="1:3">
      <c r="A29" s="109" t="s">
        <v>1536</v>
      </c>
      <c r="B29" s="110">
        <v>15</v>
      </c>
      <c r="C29" s="111">
        <v>375</v>
      </c>
    </row>
    <row r="30" spans="1:3">
      <c r="A30" s="109" t="s">
        <v>1537</v>
      </c>
      <c r="B30" s="110">
        <v>2360</v>
      </c>
      <c r="C30" s="111">
        <v>177.844762622457</v>
      </c>
    </row>
    <row r="31" spans="1:3">
      <c r="A31" s="109" t="s">
        <v>1538</v>
      </c>
      <c r="B31" s="110"/>
      <c r="C31" s="111"/>
    </row>
    <row r="32" spans="1:3">
      <c r="A32" s="109"/>
      <c r="B32" s="110"/>
      <c r="C32" s="111"/>
    </row>
    <row r="33" spans="1:3">
      <c r="A33" s="109" t="s">
        <v>1491</v>
      </c>
      <c r="B33" s="102"/>
      <c r="C33" s="111"/>
    </row>
    <row r="34" spans="1:3">
      <c r="A34" s="109" t="s">
        <v>1539</v>
      </c>
      <c r="B34" s="2">
        <v>4178</v>
      </c>
      <c r="C34" s="2">
        <v>135.3</v>
      </c>
    </row>
  </sheetData>
  <mergeCells count="1">
    <mergeCell ref="A2:C2"/>
  </mergeCells>
  <pageMargins left="1.02" right="0.699305555555556" top="0.75" bottom="0.54" header="0.3" footer="0.3"/>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C7" sqref="C7"/>
    </sheetView>
  </sheetViews>
  <sheetFormatPr defaultColWidth="9" defaultRowHeight="13.8" outlineLevelCol="2"/>
  <cols>
    <col min="1" max="1" width="42.25" style="7" customWidth="1"/>
    <col min="2" max="3" width="41.1296296296296" style="7" customWidth="1"/>
    <col min="4" max="16384" width="9" style="7"/>
  </cols>
  <sheetData>
    <row r="1" spans="1:1">
      <c r="A1" s="7" t="s">
        <v>1540</v>
      </c>
    </row>
    <row r="2" ht="20.4" spans="1:3">
      <c r="A2" s="118" t="s">
        <v>1541</v>
      </c>
      <c r="B2" s="118"/>
      <c r="C2" s="118"/>
    </row>
    <row r="3" ht="28.5" customHeight="1" spans="1:3">
      <c r="A3" s="119" t="s">
        <v>1163</v>
      </c>
      <c r="B3" s="119"/>
      <c r="C3" s="119"/>
    </row>
    <row r="4" ht="39.75" customHeight="1" spans="1:3">
      <c r="A4" s="120" t="s">
        <v>1164</v>
      </c>
      <c r="B4" s="120" t="s">
        <v>1542</v>
      </c>
      <c r="C4" s="120" t="s">
        <v>1543</v>
      </c>
    </row>
    <row r="5" ht="46.5" customHeight="1" spans="1:3">
      <c r="A5" s="121" t="s">
        <v>1501</v>
      </c>
      <c r="B5" s="122"/>
      <c r="C5" s="123">
        <v>1.36</v>
      </c>
    </row>
    <row r="6" ht="46.5" customHeight="1" spans="1:3">
      <c r="A6" s="121" t="s">
        <v>1502</v>
      </c>
      <c r="B6" s="124"/>
      <c r="C6" s="123">
        <v>1.4</v>
      </c>
    </row>
    <row r="7" ht="46.5" customHeight="1" spans="1:3">
      <c r="A7" s="121" t="s">
        <v>1503</v>
      </c>
      <c r="B7" s="122"/>
      <c r="C7" s="123">
        <v>0.012</v>
      </c>
    </row>
    <row r="8" ht="46.5" customHeight="1" spans="1:3">
      <c r="A8" s="121" t="s">
        <v>1504</v>
      </c>
      <c r="B8" s="122"/>
      <c r="C8" s="123"/>
    </row>
    <row r="9" ht="46.5" customHeight="1" spans="1:3">
      <c r="A9" s="121" t="s">
        <v>1505</v>
      </c>
      <c r="B9" s="122"/>
      <c r="C9" s="125">
        <v>0</v>
      </c>
    </row>
    <row r="10" ht="46.5" customHeight="1" spans="1:3">
      <c r="A10" s="121" t="s">
        <v>1506</v>
      </c>
      <c r="B10" s="122"/>
      <c r="C10" s="123">
        <v>1.3</v>
      </c>
    </row>
    <row r="11" ht="46.5" customHeight="1" spans="1:3">
      <c r="A11" s="121" t="s">
        <v>1507</v>
      </c>
      <c r="B11" s="122"/>
      <c r="C11" s="123">
        <v>0</v>
      </c>
    </row>
    <row r="12" ht="46.5" customHeight="1" spans="1:3">
      <c r="A12" s="121" t="s">
        <v>1508</v>
      </c>
      <c r="B12" s="122"/>
      <c r="C12" s="123">
        <v>1.4</v>
      </c>
    </row>
    <row r="14" spans="2:2">
      <c r="B14" s="126"/>
    </row>
  </sheetData>
  <mergeCells count="2">
    <mergeCell ref="A2:C2"/>
    <mergeCell ref="A3:C3"/>
  </mergeCells>
  <pageMargins left="1.1" right="0.699305555555556" top="0.75" bottom="0.75" header="0.3" footer="0.3"/>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65"/>
  <sheetViews>
    <sheetView workbookViewId="0">
      <selection activeCell="E7" sqref="E7"/>
    </sheetView>
  </sheetViews>
  <sheetFormatPr defaultColWidth="9" defaultRowHeight="13.8" outlineLevelCol="4"/>
  <cols>
    <col min="1" max="1" width="38.1296296296296" customWidth="1"/>
    <col min="2" max="2" width="6.37962962962963" customWidth="1"/>
    <col min="3" max="3" width="7.5" customWidth="1"/>
    <col min="4" max="4" width="15.75" customWidth="1"/>
    <col min="5" max="5" width="20.8796296296296" customWidth="1"/>
  </cols>
  <sheetData>
    <row r="1" spans="1:1">
      <c r="A1" t="s">
        <v>1544</v>
      </c>
    </row>
    <row r="2" ht="21.6" spans="1:5">
      <c r="A2" s="97" t="s">
        <v>1545</v>
      </c>
      <c r="B2" s="97"/>
      <c r="C2" s="97"/>
      <c r="D2" s="97"/>
      <c r="E2" s="97"/>
    </row>
    <row r="3" spans="1:5">
      <c r="A3" s="98"/>
      <c r="B3" s="98"/>
      <c r="C3" s="98"/>
      <c r="D3" s="98"/>
      <c r="E3" s="99" t="s">
        <v>98</v>
      </c>
    </row>
    <row r="4" ht="26.4" spans="1:5">
      <c r="A4" s="108" t="s">
        <v>42</v>
      </c>
      <c r="B4" s="108" t="s">
        <v>43</v>
      </c>
      <c r="C4" s="108" t="s">
        <v>44</v>
      </c>
      <c r="D4" s="108" t="s">
        <v>45</v>
      </c>
      <c r="E4" s="108" t="s">
        <v>46</v>
      </c>
    </row>
    <row r="5" ht="19.5" customHeight="1" spans="1:5">
      <c r="A5" s="109" t="s">
        <v>1546</v>
      </c>
      <c r="B5" s="110"/>
      <c r="C5" s="110"/>
      <c r="D5" s="111"/>
      <c r="E5" s="111"/>
    </row>
    <row r="6" ht="19.5" customHeight="1" spans="1:5">
      <c r="A6" s="109" t="s">
        <v>1547</v>
      </c>
      <c r="B6" s="110"/>
      <c r="C6" s="110"/>
      <c r="D6" s="111"/>
      <c r="E6" s="111"/>
    </row>
    <row r="7" ht="19.5" customHeight="1" spans="1:5">
      <c r="A7" s="109" t="s">
        <v>1548</v>
      </c>
      <c r="B7" s="110"/>
      <c r="C7" s="110"/>
      <c r="D7" s="111"/>
      <c r="E7" s="111"/>
    </row>
    <row r="8" ht="19.5" customHeight="1" spans="1:5">
      <c r="A8" s="109" t="s">
        <v>1549</v>
      </c>
      <c r="B8" s="110"/>
      <c r="C8" s="110"/>
      <c r="D8" s="111"/>
      <c r="E8" s="111"/>
    </row>
    <row r="9" ht="19.5" customHeight="1" spans="1:5">
      <c r="A9" s="109" t="s">
        <v>1550</v>
      </c>
      <c r="B9" s="110"/>
      <c r="C9" s="110"/>
      <c r="D9" s="111"/>
      <c r="E9" s="111"/>
    </row>
    <row r="10" ht="19.5" customHeight="1" spans="1:5">
      <c r="A10" s="109" t="s">
        <v>1551</v>
      </c>
      <c r="B10" s="110"/>
      <c r="C10" s="110"/>
      <c r="D10" s="111"/>
      <c r="E10" s="111"/>
    </row>
    <row r="11" ht="19.5" customHeight="1" spans="1:5">
      <c r="A11" s="109" t="s">
        <v>1552</v>
      </c>
      <c r="B11" s="110"/>
      <c r="C11" s="110"/>
      <c r="D11" s="111"/>
      <c r="E11" s="111"/>
    </row>
    <row r="12" ht="19.5" customHeight="1" spans="1:5">
      <c r="A12" s="109" t="s">
        <v>1553</v>
      </c>
      <c r="B12" s="110"/>
      <c r="C12" s="110"/>
      <c r="D12" s="111"/>
      <c r="E12" s="111"/>
    </row>
    <row r="13" ht="19.5" customHeight="1" spans="1:5">
      <c r="A13" s="109" t="s">
        <v>1554</v>
      </c>
      <c r="B13" s="110"/>
      <c r="C13" s="110"/>
      <c r="D13" s="111"/>
      <c r="E13" s="111"/>
    </row>
    <row r="14" ht="19.5" customHeight="1" spans="1:5">
      <c r="A14" s="109" t="s">
        <v>1555</v>
      </c>
      <c r="B14" s="110"/>
      <c r="C14" s="110"/>
      <c r="D14" s="111"/>
      <c r="E14" s="111"/>
    </row>
    <row r="15" ht="19.5" customHeight="1" spans="1:5">
      <c r="A15" s="109" t="s">
        <v>1556</v>
      </c>
      <c r="B15" s="110"/>
      <c r="C15" s="110"/>
      <c r="D15" s="111"/>
      <c r="E15" s="111"/>
    </row>
    <row r="16" ht="19.5" customHeight="1" spans="1:5">
      <c r="A16" s="109" t="s">
        <v>1557</v>
      </c>
      <c r="B16" s="110"/>
      <c r="C16" s="110"/>
      <c r="D16" s="111"/>
      <c r="E16" s="111"/>
    </row>
    <row r="17" ht="19.5" customHeight="1" spans="1:5">
      <c r="A17" s="109" t="s">
        <v>1558</v>
      </c>
      <c r="B17" s="110"/>
      <c r="C17" s="110"/>
      <c r="D17" s="111"/>
      <c r="E17" s="111"/>
    </row>
    <row r="18" ht="19.5" customHeight="1" spans="1:5">
      <c r="A18" s="109" t="s">
        <v>1559</v>
      </c>
      <c r="B18" s="110"/>
      <c r="C18" s="110"/>
      <c r="D18" s="111"/>
      <c r="E18" s="111"/>
    </row>
    <row r="19" ht="19.5" customHeight="1" spans="1:5">
      <c r="A19" s="109" t="s">
        <v>1560</v>
      </c>
      <c r="B19" s="110"/>
      <c r="C19" s="110"/>
      <c r="D19" s="111"/>
      <c r="E19" s="111"/>
    </row>
    <row r="20" ht="19.5" customHeight="1" spans="1:5">
      <c r="A20" s="109" t="s">
        <v>1561</v>
      </c>
      <c r="B20" s="110"/>
      <c r="C20" s="110"/>
      <c r="D20" s="111"/>
      <c r="E20" s="111"/>
    </row>
    <row r="21" ht="19.5" customHeight="1" spans="1:5">
      <c r="A21" s="109" t="s">
        <v>1562</v>
      </c>
      <c r="B21" s="110"/>
      <c r="C21" s="110"/>
      <c r="D21" s="111"/>
      <c r="E21" s="111"/>
    </row>
    <row r="22" ht="19.5" customHeight="1" spans="1:5">
      <c r="A22" s="109" t="s">
        <v>1563</v>
      </c>
      <c r="B22" s="110"/>
      <c r="C22" s="110"/>
      <c r="D22" s="111"/>
      <c r="E22" s="111"/>
    </row>
    <row r="23" ht="19.5" customHeight="1" spans="1:5">
      <c r="A23" s="109" t="s">
        <v>1564</v>
      </c>
      <c r="B23" s="110"/>
      <c r="C23" s="110"/>
      <c r="D23" s="111"/>
      <c r="E23" s="111"/>
    </row>
    <row r="24" ht="19.5" customHeight="1" spans="1:5">
      <c r="A24" s="109" t="s">
        <v>1565</v>
      </c>
      <c r="B24" s="110"/>
      <c r="C24" s="110"/>
      <c r="D24" s="111"/>
      <c r="E24" s="111"/>
    </row>
    <row r="25" ht="19.5" customHeight="1" spans="1:5">
      <c r="A25" s="109" t="s">
        <v>1566</v>
      </c>
      <c r="B25" s="110"/>
      <c r="C25" s="110"/>
      <c r="D25" s="111"/>
      <c r="E25" s="111"/>
    </row>
    <row r="26" ht="19.5" customHeight="1" spans="1:5">
      <c r="A26" s="109" t="s">
        <v>1567</v>
      </c>
      <c r="B26" s="110"/>
      <c r="C26" s="110"/>
      <c r="D26" s="111"/>
      <c r="E26" s="111"/>
    </row>
    <row r="27" ht="19.5" customHeight="1" spans="1:5">
      <c r="A27" s="109" t="s">
        <v>1568</v>
      </c>
      <c r="B27" s="110"/>
      <c r="C27" s="110"/>
      <c r="D27" s="111"/>
      <c r="E27" s="111"/>
    </row>
    <row r="28" ht="19.5" customHeight="1" spans="1:5">
      <c r="A28" s="109" t="s">
        <v>1569</v>
      </c>
      <c r="B28" s="110"/>
      <c r="C28" s="110"/>
      <c r="D28" s="111"/>
      <c r="E28" s="111"/>
    </row>
    <row r="29" ht="19.5" customHeight="1" spans="1:5">
      <c r="A29" s="109" t="s">
        <v>1570</v>
      </c>
      <c r="B29" s="110"/>
      <c r="C29" s="110"/>
      <c r="D29" s="111"/>
      <c r="E29" s="111"/>
    </row>
    <row r="30" ht="19.5" customHeight="1" spans="1:5">
      <c r="A30" s="109" t="s">
        <v>1571</v>
      </c>
      <c r="B30" s="110"/>
      <c r="C30" s="110"/>
      <c r="D30" s="111"/>
      <c r="E30" s="111"/>
    </row>
    <row r="31" ht="19.5" customHeight="1" spans="1:5">
      <c r="A31" s="109" t="s">
        <v>1572</v>
      </c>
      <c r="B31" s="110"/>
      <c r="C31" s="110"/>
      <c r="D31" s="111"/>
      <c r="E31" s="111"/>
    </row>
    <row r="32" ht="19.5" customHeight="1" spans="1:5">
      <c r="A32" s="109" t="s">
        <v>1573</v>
      </c>
      <c r="B32" s="110"/>
      <c r="C32" s="110"/>
      <c r="D32" s="111"/>
      <c r="E32" s="111"/>
    </row>
    <row r="33" ht="19.5" customHeight="1" spans="1:5">
      <c r="A33" s="109" t="s">
        <v>1574</v>
      </c>
      <c r="B33" s="110"/>
      <c r="C33" s="110"/>
      <c r="D33" s="111"/>
      <c r="E33" s="111"/>
    </row>
    <row r="34" ht="19.5" customHeight="1" spans="1:5">
      <c r="A34" s="109" t="s">
        <v>1575</v>
      </c>
      <c r="B34" s="110"/>
      <c r="C34" s="110"/>
      <c r="D34" s="111"/>
      <c r="E34" s="111"/>
    </row>
    <row r="35" ht="19.5" customHeight="1" spans="1:5">
      <c r="A35" s="109" t="s">
        <v>1576</v>
      </c>
      <c r="B35" s="110"/>
      <c r="C35" s="110"/>
      <c r="D35" s="111"/>
      <c r="E35" s="111"/>
    </row>
    <row r="36" ht="19.5" customHeight="1" spans="1:5">
      <c r="A36" s="109" t="s">
        <v>1577</v>
      </c>
      <c r="B36" s="110"/>
      <c r="C36" s="110"/>
      <c r="D36" s="111"/>
      <c r="E36" s="111"/>
    </row>
    <row r="37" ht="19.5" customHeight="1" spans="1:5">
      <c r="A37" s="109" t="s">
        <v>1578</v>
      </c>
      <c r="B37" s="110"/>
      <c r="C37" s="110"/>
      <c r="D37" s="111"/>
      <c r="E37" s="111"/>
    </row>
    <row r="38" ht="19.5" customHeight="1" spans="1:5">
      <c r="A38" s="109" t="s">
        <v>1579</v>
      </c>
      <c r="B38" s="110"/>
      <c r="C38" s="110"/>
      <c r="D38" s="111"/>
      <c r="E38" s="111"/>
    </row>
    <row r="39" ht="19.5" customHeight="1" spans="1:5">
      <c r="A39" s="109" t="s">
        <v>1580</v>
      </c>
      <c r="B39" s="110"/>
      <c r="C39" s="110"/>
      <c r="D39" s="111"/>
      <c r="E39" s="111"/>
    </row>
    <row r="40" ht="19.5" customHeight="1" spans="1:5">
      <c r="A40" s="109" t="s">
        <v>1581</v>
      </c>
      <c r="B40" s="110"/>
      <c r="C40" s="110"/>
      <c r="D40" s="111"/>
      <c r="E40" s="111"/>
    </row>
    <row r="41" ht="19.5" customHeight="1" spans="1:5">
      <c r="A41" s="109" t="s">
        <v>1582</v>
      </c>
      <c r="B41" s="110"/>
      <c r="C41" s="110"/>
      <c r="D41" s="111"/>
      <c r="E41" s="111"/>
    </row>
    <row r="42" ht="19.5" customHeight="1" spans="1:5">
      <c r="A42" s="109" t="s">
        <v>1583</v>
      </c>
      <c r="B42" s="110"/>
      <c r="C42" s="110"/>
      <c r="D42" s="111"/>
      <c r="E42" s="111"/>
    </row>
    <row r="43" ht="19.5" customHeight="1" spans="1:5">
      <c r="A43" s="109" t="s">
        <v>1584</v>
      </c>
      <c r="B43" s="110"/>
      <c r="C43" s="110"/>
      <c r="D43" s="111"/>
      <c r="E43" s="111"/>
    </row>
    <row r="44" ht="19.5" customHeight="1" spans="1:5">
      <c r="A44" s="109" t="s">
        <v>1585</v>
      </c>
      <c r="B44" s="110"/>
      <c r="C44" s="110"/>
      <c r="D44" s="111"/>
      <c r="E44" s="111"/>
    </row>
    <row r="45" ht="19.5" customHeight="1" spans="1:5">
      <c r="A45" s="109" t="s">
        <v>1586</v>
      </c>
      <c r="B45" s="110"/>
      <c r="C45" s="110"/>
      <c r="D45" s="111"/>
      <c r="E45" s="111"/>
    </row>
    <row r="46" ht="19.5" customHeight="1" spans="1:5">
      <c r="A46" s="109" t="s">
        <v>1587</v>
      </c>
      <c r="B46" s="110"/>
      <c r="C46" s="110"/>
      <c r="D46" s="111"/>
      <c r="E46" s="111"/>
    </row>
    <row r="47" ht="19.5" customHeight="1" spans="1:5">
      <c r="A47" s="109" t="s">
        <v>1588</v>
      </c>
      <c r="B47" s="110"/>
      <c r="C47" s="110"/>
      <c r="D47" s="111"/>
      <c r="E47" s="111"/>
    </row>
    <row r="48" ht="19.5" customHeight="1" spans="1:5">
      <c r="A48" s="109" t="s">
        <v>1589</v>
      </c>
      <c r="B48" s="110"/>
      <c r="C48" s="110"/>
      <c r="D48" s="111"/>
      <c r="E48" s="111"/>
    </row>
    <row r="49" ht="19.5" customHeight="1" spans="1:5">
      <c r="A49" s="109" t="s">
        <v>1590</v>
      </c>
      <c r="B49" s="110"/>
      <c r="C49" s="110"/>
      <c r="D49" s="111"/>
      <c r="E49" s="111"/>
    </row>
    <row r="50" ht="19.5" customHeight="1" spans="1:5">
      <c r="A50" s="109" t="s">
        <v>1591</v>
      </c>
      <c r="B50" s="110"/>
      <c r="C50" s="110"/>
      <c r="D50" s="111"/>
      <c r="E50" s="111"/>
    </row>
    <row r="51" ht="19.5" customHeight="1" spans="1:5">
      <c r="A51" s="109" t="s">
        <v>1592</v>
      </c>
      <c r="B51" s="110"/>
      <c r="C51" s="110"/>
      <c r="D51" s="111"/>
      <c r="E51" s="111"/>
    </row>
    <row r="52" ht="19.5" customHeight="1" spans="1:5">
      <c r="A52" s="109" t="s">
        <v>1593</v>
      </c>
      <c r="B52" s="110"/>
      <c r="C52" s="110"/>
      <c r="D52" s="111"/>
      <c r="E52" s="111"/>
    </row>
    <row r="53" ht="19.5" customHeight="1" spans="1:5">
      <c r="A53" s="109" t="s">
        <v>1594</v>
      </c>
      <c r="B53" s="110"/>
      <c r="C53" s="110"/>
      <c r="D53" s="111"/>
      <c r="E53" s="111"/>
    </row>
    <row r="54" ht="19.5" customHeight="1" spans="1:5">
      <c r="A54" s="109" t="s">
        <v>1595</v>
      </c>
      <c r="B54" s="110"/>
      <c r="C54" s="110"/>
      <c r="D54" s="111"/>
      <c r="E54" s="111"/>
    </row>
    <row r="55" ht="19.5" customHeight="1" spans="1:5">
      <c r="A55" s="109"/>
      <c r="B55" s="110"/>
      <c r="C55" s="110"/>
      <c r="D55" s="111"/>
      <c r="E55" s="111"/>
    </row>
    <row r="56" ht="19.5" customHeight="1" spans="1:5">
      <c r="A56" s="112" t="s">
        <v>1596</v>
      </c>
      <c r="B56" s="113"/>
      <c r="C56" s="113"/>
      <c r="D56" s="114"/>
      <c r="E56" s="114"/>
    </row>
    <row r="57" ht="19.5" customHeight="1" spans="1:5">
      <c r="A57" s="101"/>
      <c r="B57" s="102"/>
      <c r="C57" s="102"/>
      <c r="D57" s="102"/>
      <c r="E57" s="103"/>
    </row>
    <row r="58" ht="19.5" customHeight="1" spans="1:5">
      <c r="A58" s="101" t="s">
        <v>1597</v>
      </c>
      <c r="B58" s="102"/>
      <c r="C58" s="102">
        <v>4199</v>
      </c>
      <c r="D58" s="102"/>
      <c r="E58" s="103">
        <v>374.9</v>
      </c>
    </row>
    <row r="59" ht="19.5" customHeight="1" spans="1:5">
      <c r="A59" s="101" t="s">
        <v>1598</v>
      </c>
      <c r="B59" s="102"/>
      <c r="C59" s="102"/>
      <c r="D59" s="102"/>
      <c r="E59" s="103"/>
    </row>
    <row r="60" ht="19.5" customHeight="1" spans="1:5">
      <c r="A60" s="101" t="s">
        <v>1599</v>
      </c>
      <c r="B60" s="102"/>
      <c r="C60" s="102"/>
      <c r="D60" s="102"/>
      <c r="E60" s="103"/>
    </row>
    <row r="61" ht="19.5" customHeight="1" spans="1:5">
      <c r="A61" s="101" t="s">
        <v>1600</v>
      </c>
      <c r="B61" s="102"/>
      <c r="C61" s="102"/>
      <c r="D61" s="102"/>
      <c r="E61" s="103"/>
    </row>
    <row r="62" ht="19.5" customHeight="1" spans="1:5">
      <c r="A62" s="101" t="s">
        <v>1601</v>
      </c>
      <c r="B62" s="102"/>
      <c r="C62" s="102"/>
      <c r="D62" s="102"/>
      <c r="E62" s="103"/>
    </row>
    <row r="63" ht="19.5" customHeight="1" spans="1:5">
      <c r="A63" s="101"/>
      <c r="B63" s="102"/>
      <c r="C63" s="102"/>
      <c r="D63" s="102"/>
      <c r="E63" s="103"/>
    </row>
    <row r="64" ht="19.5" customHeight="1" spans="1:5">
      <c r="A64" s="101"/>
      <c r="B64" s="102"/>
      <c r="C64" s="102"/>
      <c r="D64" s="102"/>
      <c r="E64" s="103"/>
    </row>
    <row r="65" ht="19.5" customHeight="1" spans="1:5">
      <c r="A65" s="115" t="s">
        <v>95</v>
      </c>
      <c r="B65" s="116"/>
      <c r="C65" s="116">
        <v>4199</v>
      </c>
      <c r="D65" s="116"/>
      <c r="E65" s="117">
        <v>374.9</v>
      </c>
    </row>
  </sheetData>
  <pageMargins left="0.708661417322835" right="0.25" top="0.748031496062992" bottom="0.748031496062992" header="0.31496062992126" footer="0.31496062992126"/>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46"/>
  <sheetViews>
    <sheetView workbookViewId="0">
      <selection activeCell="B1" sqref="B$1:C$1048576"/>
    </sheetView>
  </sheetViews>
  <sheetFormatPr defaultColWidth="9" defaultRowHeight="13.8" outlineLevelCol="4"/>
  <cols>
    <col min="1" max="1" width="39.6296296296296" customWidth="1"/>
    <col min="2" max="3" width="8.37962962962963" customWidth="1"/>
    <col min="4" max="4" width="15.8796296296296" customWidth="1"/>
    <col min="5" max="5" width="17.3796296296296" customWidth="1"/>
  </cols>
  <sheetData>
    <row r="1" spans="1:1">
      <c r="A1" t="s">
        <v>1602</v>
      </c>
    </row>
    <row r="2" ht="21.6" spans="1:5">
      <c r="A2" s="97" t="s">
        <v>23</v>
      </c>
      <c r="B2" s="97"/>
      <c r="C2" s="97"/>
      <c r="D2" s="97"/>
      <c r="E2" s="97"/>
    </row>
    <row r="3" spans="1:5">
      <c r="A3" s="98"/>
      <c r="B3" s="98"/>
      <c r="C3" s="98"/>
      <c r="D3" s="98"/>
      <c r="E3" s="99" t="s">
        <v>98</v>
      </c>
    </row>
    <row r="4" ht="26.4" spans="1:5">
      <c r="A4" s="108" t="s">
        <v>42</v>
      </c>
      <c r="B4" s="108" t="s">
        <v>43</v>
      </c>
      <c r="C4" s="108" t="s">
        <v>44</v>
      </c>
      <c r="D4" s="108" t="s">
        <v>45</v>
      </c>
      <c r="E4" s="108" t="s">
        <v>46</v>
      </c>
    </row>
    <row r="5" spans="1:5">
      <c r="A5" s="109" t="s">
        <v>161</v>
      </c>
      <c r="B5" s="110"/>
      <c r="C5" s="110"/>
      <c r="D5" s="111"/>
      <c r="E5" s="111"/>
    </row>
    <row r="6" spans="1:5">
      <c r="A6" s="109" t="s">
        <v>503</v>
      </c>
      <c r="B6" s="110"/>
      <c r="C6" s="110"/>
      <c r="D6" s="111"/>
      <c r="E6" s="111"/>
    </row>
    <row r="7" spans="1:5">
      <c r="A7" s="109" t="s">
        <v>1603</v>
      </c>
      <c r="B7" s="110"/>
      <c r="C7" s="110"/>
      <c r="D7" s="111"/>
      <c r="E7" s="111"/>
    </row>
    <row r="8" spans="1:5">
      <c r="A8" s="109" t="s">
        <v>1604</v>
      </c>
      <c r="B8" s="110"/>
      <c r="C8" s="110"/>
      <c r="D8" s="111"/>
      <c r="E8" s="111"/>
    </row>
    <row r="9" spans="1:5">
      <c r="A9" s="109" t="s">
        <v>1605</v>
      </c>
      <c r="B9" s="110"/>
      <c r="C9" s="110"/>
      <c r="D9" s="111"/>
      <c r="E9" s="111"/>
    </row>
    <row r="10" spans="1:5">
      <c r="A10" s="109" t="s">
        <v>1606</v>
      </c>
      <c r="B10" s="110"/>
      <c r="C10" s="110"/>
      <c r="D10" s="111"/>
      <c r="E10" s="111"/>
    </row>
    <row r="11" spans="1:5">
      <c r="A11" s="109" t="s">
        <v>1607</v>
      </c>
      <c r="B11" s="110"/>
      <c r="C11" s="110">
        <v>4199</v>
      </c>
      <c r="D11" s="111"/>
      <c r="E11" s="111">
        <v>374.9</v>
      </c>
    </row>
    <row r="12" spans="1:5">
      <c r="A12" s="109" t="s">
        <v>1608</v>
      </c>
      <c r="B12" s="110"/>
      <c r="C12" s="110"/>
      <c r="D12" s="111"/>
      <c r="E12" s="111"/>
    </row>
    <row r="13" spans="1:5">
      <c r="A13" s="109" t="s">
        <v>1609</v>
      </c>
      <c r="B13" s="110"/>
      <c r="C13" s="110"/>
      <c r="D13" s="111"/>
      <c r="E13" s="111"/>
    </row>
    <row r="14" spans="1:5">
      <c r="A14" s="109" t="s">
        <v>1610</v>
      </c>
      <c r="B14" s="110"/>
      <c r="C14" s="110"/>
      <c r="D14" s="111"/>
      <c r="E14" s="111"/>
    </row>
    <row r="15" spans="1:5">
      <c r="A15" s="109" t="s">
        <v>1611</v>
      </c>
      <c r="B15" s="110"/>
      <c r="C15" s="110"/>
      <c r="D15" s="111"/>
      <c r="E15" s="111"/>
    </row>
    <row r="16" spans="1:5">
      <c r="A16" s="109" t="s">
        <v>1612</v>
      </c>
      <c r="B16" s="110"/>
      <c r="C16" s="110"/>
      <c r="D16" s="111"/>
      <c r="E16" s="111"/>
    </row>
    <row r="17" spans="1:5">
      <c r="A17" s="109" t="s">
        <v>1613</v>
      </c>
      <c r="B17" s="110"/>
      <c r="C17" s="110"/>
      <c r="D17" s="111"/>
      <c r="E17" s="111"/>
    </row>
    <row r="18" spans="1:5">
      <c r="A18" s="109" t="s">
        <v>1614</v>
      </c>
      <c r="B18" s="110"/>
      <c r="C18" s="110"/>
      <c r="D18" s="111"/>
      <c r="E18" s="111"/>
    </row>
    <row r="19" spans="1:5">
      <c r="A19" s="109" t="s">
        <v>1615</v>
      </c>
      <c r="B19" s="110"/>
      <c r="C19" s="110"/>
      <c r="D19" s="111"/>
      <c r="E19" s="111"/>
    </row>
    <row r="20" spans="1:5">
      <c r="A20" s="109" t="s">
        <v>1616</v>
      </c>
      <c r="B20" s="110"/>
      <c r="C20" s="110"/>
      <c r="D20" s="111"/>
      <c r="E20" s="111"/>
    </row>
    <row r="21" spans="1:5">
      <c r="A21" s="109" t="s">
        <v>1617</v>
      </c>
      <c r="B21" s="110"/>
      <c r="C21" s="110"/>
      <c r="D21" s="111"/>
      <c r="E21" s="111"/>
    </row>
    <row r="22" spans="1:5">
      <c r="A22" s="109" t="s">
        <v>1618</v>
      </c>
      <c r="B22" s="110"/>
      <c r="C22" s="110"/>
      <c r="D22" s="111"/>
      <c r="E22" s="111"/>
    </row>
    <row r="23" spans="1:5">
      <c r="A23" s="109" t="s">
        <v>1619</v>
      </c>
      <c r="B23" s="110"/>
      <c r="C23" s="110"/>
      <c r="D23" s="111"/>
      <c r="E23" s="111"/>
    </row>
    <row r="24" spans="1:5">
      <c r="A24" s="109" t="s">
        <v>1620</v>
      </c>
      <c r="B24" s="110"/>
      <c r="C24" s="110"/>
      <c r="D24" s="111"/>
      <c r="E24" s="111"/>
    </row>
    <row r="25" spans="1:5">
      <c r="A25" s="109" t="s">
        <v>1621</v>
      </c>
      <c r="B25" s="110"/>
      <c r="C25" s="110"/>
      <c r="D25" s="111"/>
      <c r="E25" s="111"/>
    </row>
    <row r="26" spans="1:5">
      <c r="A26" s="109" t="s">
        <v>1622</v>
      </c>
      <c r="B26" s="110"/>
      <c r="C26" s="110"/>
      <c r="D26" s="111"/>
      <c r="E26" s="111"/>
    </row>
    <row r="27" spans="1:5">
      <c r="A27" s="109" t="s">
        <v>1623</v>
      </c>
      <c r="B27" s="110"/>
      <c r="C27" s="110"/>
      <c r="D27" s="111"/>
      <c r="E27" s="111"/>
    </row>
    <row r="28" spans="1:5">
      <c r="A28" s="109" t="s">
        <v>1624</v>
      </c>
      <c r="B28" s="110"/>
      <c r="C28" s="110"/>
      <c r="D28" s="111"/>
      <c r="E28" s="111"/>
    </row>
    <row r="29" spans="1:5">
      <c r="A29" s="109" t="s">
        <v>1625</v>
      </c>
      <c r="B29" s="110"/>
      <c r="C29" s="110"/>
      <c r="D29" s="111"/>
      <c r="E29" s="111"/>
    </row>
    <row r="30" spans="1:5">
      <c r="A30" s="109" t="s">
        <v>1626</v>
      </c>
      <c r="B30" s="110"/>
      <c r="C30" s="110"/>
      <c r="D30" s="111"/>
      <c r="E30" s="111"/>
    </row>
    <row r="31" spans="1:5">
      <c r="A31" s="109" t="s">
        <v>1627</v>
      </c>
      <c r="B31" s="110"/>
      <c r="C31" s="110"/>
      <c r="D31" s="111"/>
      <c r="E31" s="111"/>
    </row>
    <row r="32" spans="1:5">
      <c r="A32" s="109" t="s">
        <v>1628</v>
      </c>
      <c r="B32" s="110"/>
      <c r="C32" s="110"/>
      <c r="D32" s="111"/>
      <c r="E32" s="111"/>
    </row>
    <row r="33" spans="1:5">
      <c r="A33" s="109" t="s">
        <v>1629</v>
      </c>
      <c r="B33" s="110"/>
      <c r="C33" s="110"/>
      <c r="D33" s="111"/>
      <c r="E33" s="111"/>
    </row>
    <row r="34" spans="1:5">
      <c r="A34" s="109" t="s">
        <v>1630</v>
      </c>
      <c r="B34" s="110"/>
      <c r="C34" s="110"/>
      <c r="D34" s="111"/>
      <c r="E34" s="111"/>
    </row>
    <row r="35" spans="1:5">
      <c r="A35" s="109" t="s">
        <v>1631</v>
      </c>
      <c r="B35" s="110"/>
      <c r="C35" s="110"/>
      <c r="D35" s="111"/>
      <c r="E35" s="111"/>
    </row>
    <row r="36" spans="1:5">
      <c r="A36" s="109"/>
      <c r="B36" s="110"/>
      <c r="C36" s="110"/>
      <c r="D36" s="111"/>
      <c r="E36" s="111"/>
    </row>
    <row r="37" spans="1:5">
      <c r="A37" s="109" t="s">
        <v>1604</v>
      </c>
      <c r="B37" s="102"/>
      <c r="C37" s="102"/>
      <c r="D37" s="103"/>
      <c r="E37" s="111"/>
    </row>
    <row r="38" spans="1:5">
      <c r="A38" s="109"/>
      <c r="B38" s="102"/>
      <c r="C38" s="102"/>
      <c r="D38" s="102"/>
      <c r="E38" s="111"/>
    </row>
    <row r="39" spans="1:5">
      <c r="A39" s="109" t="s">
        <v>1632</v>
      </c>
      <c r="B39" s="102"/>
      <c r="C39" s="102"/>
      <c r="D39" s="102"/>
      <c r="E39" s="111"/>
    </row>
    <row r="40" spans="1:5">
      <c r="A40" s="109" t="s">
        <v>1633</v>
      </c>
      <c r="B40" s="102"/>
      <c r="C40" s="102"/>
      <c r="D40" s="102"/>
      <c r="E40" s="111"/>
    </row>
    <row r="41" spans="1:5">
      <c r="A41" s="109" t="s">
        <v>1634</v>
      </c>
      <c r="B41" s="102"/>
      <c r="C41" s="102"/>
      <c r="D41" s="102"/>
      <c r="E41" s="111"/>
    </row>
    <row r="42" spans="1:5">
      <c r="A42" s="109" t="s">
        <v>1635</v>
      </c>
      <c r="B42" s="102"/>
      <c r="C42" s="102"/>
      <c r="D42" s="102"/>
      <c r="E42" s="111"/>
    </row>
    <row r="43" spans="1:5">
      <c r="A43" s="109" t="s">
        <v>1636</v>
      </c>
      <c r="B43" s="102"/>
      <c r="C43" s="102"/>
      <c r="D43" s="102"/>
      <c r="E43" s="111"/>
    </row>
    <row r="44" spans="1:5">
      <c r="A44" s="109" t="s">
        <v>1637</v>
      </c>
      <c r="B44" s="102"/>
      <c r="C44" s="102"/>
      <c r="D44" s="102"/>
      <c r="E44" s="111"/>
    </row>
    <row r="45" spans="1:5">
      <c r="A45" s="109"/>
      <c r="B45" s="102"/>
      <c r="C45" s="102"/>
      <c r="D45" s="102"/>
      <c r="E45" s="111"/>
    </row>
    <row r="46" spans="1:5">
      <c r="A46" s="109" t="s">
        <v>196</v>
      </c>
      <c r="B46" s="102"/>
      <c r="C46" s="102">
        <v>4199</v>
      </c>
      <c r="D46" s="102"/>
      <c r="E46" s="111">
        <v>374.9</v>
      </c>
    </row>
  </sheetData>
  <pageMargins left="0.699305555555556" right="0.21" top="0.82"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63"/>
  <sheetViews>
    <sheetView workbookViewId="0">
      <selection activeCell="F6" sqref="F6"/>
    </sheetView>
  </sheetViews>
  <sheetFormatPr defaultColWidth="9" defaultRowHeight="13.8" outlineLevelCol="4"/>
  <cols>
    <col min="1" max="1" width="44.8796296296296" style="95" customWidth="1"/>
    <col min="2" max="3" width="7.62962962962963" style="95" customWidth="1"/>
    <col min="4" max="4" width="11.6296296296296" style="95" customWidth="1"/>
    <col min="5" max="5" width="11.25" style="95" customWidth="1"/>
    <col min="6" max="16384" width="9" style="95"/>
  </cols>
  <sheetData>
    <row r="1" spans="1:1">
      <c r="A1" s="95" t="s">
        <v>1638</v>
      </c>
    </row>
    <row r="2" ht="22.2" spans="1:5">
      <c r="A2" s="104" t="s">
        <v>1639</v>
      </c>
      <c r="B2" s="105"/>
      <c r="C2" s="105"/>
      <c r="D2" s="105"/>
      <c r="E2" s="105"/>
    </row>
    <row r="3" spans="1:5">
      <c r="A3" s="106"/>
      <c r="B3" s="106"/>
      <c r="C3" s="106"/>
      <c r="D3" s="106"/>
      <c r="E3" s="107" t="s">
        <v>98</v>
      </c>
    </row>
    <row r="4" ht="26.4" spans="1:5">
      <c r="A4" s="100" t="s">
        <v>42</v>
      </c>
      <c r="B4" s="100" t="s">
        <v>43</v>
      </c>
      <c r="C4" s="100" t="s">
        <v>44</v>
      </c>
      <c r="D4" s="100" t="s">
        <v>45</v>
      </c>
      <c r="E4" s="100" t="s">
        <v>46</v>
      </c>
    </row>
    <row r="5" ht="11.45" customHeight="1" spans="1:5">
      <c r="A5" s="101" t="s">
        <v>1546</v>
      </c>
      <c r="B5" s="102"/>
      <c r="C5" s="102"/>
      <c r="D5" s="103"/>
      <c r="E5" s="103"/>
    </row>
    <row r="6" ht="11.45" customHeight="1" spans="1:5">
      <c r="A6" s="101" t="s">
        <v>1547</v>
      </c>
      <c r="B6" s="102"/>
      <c r="C6" s="102"/>
      <c r="D6" s="103"/>
      <c r="E6" s="103"/>
    </row>
    <row r="7" ht="11.45" customHeight="1" spans="1:5">
      <c r="A7" s="101" t="s">
        <v>1548</v>
      </c>
      <c r="B7" s="102"/>
      <c r="C7" s="102"/>
      <c r="D7" s="103"/>
      <c r="E7" s="103"/>
    </row>
    <row r="8" ht="11.45" customHeight="1" spans="1:5">
      <c r="A8" s="101" t="s">
        <v>1549</v>
      </c>
      <c r="B8" s="102"/>
      <c r="C8" s="102"/>
      <c r="D8" s="103"/>
      <c r="E8" s="103"/>
    </row>
    <row r="9" ht="11.45" customHeight="1" spans="1:5">
      <c r="A9" s="101" t="s">
        <v>1550</v>
      </c>
      <c r="B9" s="102"/>
      <c r="C9" s="102"/>
      <c r="D9" s="103"/>
      <c r="E9" s="103"/>
    </row>
    <row r="10" ht="11.45" customHeight="1" spans="1:5">
      <c r="A10" s="101" t="s">
        <v>1551</v>
      </c>
      <c r="B10" s="102"/>
      <c r="C10" s="102"/>
      <c r="D10" s="103"/>
      <c r="E10" s="103"/>
    </row>
    <row r="11" ht="11.45" customHeight="1" spans="1:5">
      <c r="A11" s="101" t="s">
        <v>1552</v>
      </c>
      <c r="B11" s="102"/>
      <c r="C11" s="102"/>
      <c r="D11" s="103"/>
      <c r="E11" s="103"/>
    </row>
    <row r="12" ht="11.45" customHeight="1" spans="1:5">
      <c r="A12" s="101" t="s">
        <v>1553</v>
      </c>
      <c r="B12" s="102"/>
      <c r="C12" s="102"/>
      <c r="D12" s="103"/>
      <c r="E12" s="103"/>
    </row>
    <row r="13" ht="11.45" customHeight="1" spans="1:5">
      <c r="A13" s="101" t="s">
        <v>1554</v>
      </c>
      <c r="B13" s="102"/>
      <c r="C13" s="102"/>
      <c r="D13" s="103"/>
      <c r="E13" s="103"/>
    </row>
    <row r="14" ht="11.45" customHeight="1" spans="1:5">
      <c r="A14" s="101" t="s">
        <v>1555</v>
      </c>
      <c r="B14" s="102"/>
      <c r="C14" s="102"/>
      <c r="D14" s="103"/>
      <c r="E14" s="103"/>
    </row>
    <row r="15" ht="11.45" customHeight="1" spans="1:5">
      <c r="A15" s="101" t="s">
        <v>1556</v>
      </c>
      <c r="B15" s="102"/>
      <c r="C15" s="102"/>
      <c r="D15" s="103"/>
      <c r="E15" s="103"/>
    </row>
    <row r="16" ht="11.45" customHeight="1" spans="1:5">
      <c r="A16" s="101" t="s">
        <v>1557</v>
      </c>
      <c r="B16" s="102"/>
      <c r="C16" s="102"/>
      <c r="D16" s="103"/>
      <c r="E16" s="103"/>
    </row>
    <row r="17" ht="11.45" customHeight="1" spans="1:5">
      <c r="A17" s="101" t="s">
        <v>1558</v>
      </c>
      <c r="B17" s="102"/>
      <c r="C17" s="102"/>
      <c r="D17" s="103"/>
      <c r="E17" s="103"/>
    </row>
    <row r="18" ht="11.45" customHeight="1" spans="1:5">
      <c r="A18" s="101" t="s">
        <v>1559</v>
      </c>
      <c r="B18" s="102"/>
      <c r="C18" s="102"/>
      <c r="D18" s="103"/>
      <c r="E18" s="103"/>
    </row>
    <row r="19" ht="11.45" customHeight="1" spans="1:5">
      <c r="A19" s="101" t="s">
        <v>1560</v>
      </c>
      <c r="B19" s="102"/>
      <c r="C19" s="102"/>
      <c r="D19" s="103"/>
      <c r="E19" s="103"/>
    </row>
    <row r="20" ht="11.45" customHeight="1" spans="1:5">
      <c r="A20" s="101" t="s">
        <v>1561</v>
      </c>
      <c r="B20" s="102"/>
      <c r="C20" s="102"/>
      <c r="D20" s="103"/>
      <c r="E20" s="103"/>
    </row>
    <row r="21" ht="11.45" customHeight="1" spans="1:5">
      <c r="A21" s="101" t="s">
        <v>1562</v>
      </c>
      <c r="B21" s="102"/>
      <c r="C21" s="102"/>
      <c r="D21" s="103"/>
      <c r="E21" s="103"/>
    </row>
    <row r="22" ht="11.45" customHeight="1" spans="1:5">
      <c r="A22" s="101" t="s">
        <v>1563</v>
      </c>
      <c r="B22" s="102"/>
      <c r="C22" s="102"/>
      <c r="D22" s="103"/>
      <c r="E22" s="103"/>
    </row>
    <row r="23" ht="11.45" customHeight="1" spans="1:5">
      <c r="A23" s="101" t="s">
        <v>1564</v>
      </c>
      <c r="B23" s="102"/>
      <c r="C23" s="102"/>
      <c r="D23" s="103"/>
      <c r="E23" s="103"/>
    </row>
    <row r="24" ht="11.45" customHeight="1" spans="1:5">
      <c r="A24" s="101" t="s">
        <v>1565</v>
      </c>
      <c r="B24" s="102"/>
      <c r="C24" s="102"/>
      <c r="D24" s="103"/>
      <c r="E24" s="103"/>
    </row>
    <row r="25" ht="11.45" customHeight="1" spans="1:5">
      <c r="A25" s="101" t="s">
        <v>1566</v>
      </c>
      <c r="B25" s="102"/>
      <c r="C25" s="102"/>
      <c r="D25" s="103"/>
      <c r="E25" s="103"/>
    </row>
    <row r="26" ht="11.45" customHeight="1" spans="1:5">
      <c r="A26" s="101" t="s">
        <v>1567</v>
      </c>
      <c r="B26" s="102"/>
      <c r="C26" s="102"/>
      <c r="D26" s="103"/>
      <c r="E26" s="103"/>
    </row>
    <row r="27" ht="11.45" customHeight="1" spans="1:5">
      <c r="A27" s="101" t="s">
        <v>1568</v>
      </c>
      <c r="B27" s="102"/>
      <c r="C27" s="102"/>
      <c r="D27" s="103"/>
      <c r="E27" s="103"/>
    </row>
    <row r="28" ht="11.45" customHeight="1" spans="1:5">
      <c r="A28" s="101" t="s">
        <v>1569</v>
      </c>
      <c r="B28" s="102"/>
      <c r="C28" s="102"/>
      <c r="D28" s="103"/>
      <c r="E28" s="103"/>
    </row>
    <row r="29" ht="11.45" customHeight="1" spans="1:5">
      <c r="A29" s="101" t="s">
        <v>1570</v>
      </c>
      <c r="B29" s="102"/>
      <c r="C29" s="102"/>
      <c r="D29" s="103"/>
      <c r="E29" s="103"/>
    </row>
    <row r="30" ht="11.45" customHeight="1" spans="1:5">
      <c r="A30" s="101" t="s">
        <v>1571</v>
      </c>
      <c r="B30" s="102"/>
      <c r="C30" s="102"/>
      <c r="D30" s="103"/>
      <c r="E30" s="103"/>
    </row>
    <row r="31" ht="11.45" customHeight="1" spans="1:5">
      <c r="A31" s="101" t="s">
        <v>1572</v>
      </c>
      <c r="B31" s="102"/>
      <c r="C31" s="102"/>
      <c r="D31" s="103"/>
      <c r="E31" s="103"/>
    </row>
    <row r="32" ht="11.45" customHeight="1" spans="1:5">
      <c r="A32" s="101" t="s">
        <v>1573</v>
      </c>
      <c r="B32" s="102"/>
      <c r="C32" s="102"/>
      <c r="D32" s="103"/>
      <c r="E32" s="103"/>
    </row>
    <row r="33" ht="11.45" customHeight="1" spans="1:5">
      <c r="A33" s="101" t="s">
        <v>1574</v>
      </c>
      <c r="B33" s="102"/>
      <c r="C33" s="102"/>
      <c r="D33" s="103"/>
      <c r="E33" s="103"/>
    </row>
    <row r="34" ht="11.45" customHeight="1" spans="1:5">
      <c r="A34" s="101" t="s">
        <v>1575</v>
      </c>
      <c r="B34" s="102"/>
      <c r="C34" s="102"/>
      <c r="D34" s="103"/>
      <c r="E34" s="103"/>
    </row>
    <row r="35" ht="11.45" customHeight="1" spans="1:5">
      <c r="A35" s="101" t="s">
        <v>1576</v>
      </c>
      <c r="B35" s="102"/>
      <c r="C35" s="102"/>
      <c r="D35" s="103"/>
      <c r="E35" s="103"/>
    </row>
    <row r="36" ht="11.45" customHeight="1" spans="1:5">
      <c r="A36" s="101" t="s">
        <v>1577</v>
      </c>
      <c r="B36" s="102"/>
      <c r="C36" s="102"/>
      <c r="D36" s="103"/>
      <c r="E36" s="103"/>
    </row>
    <row r="37" ht="11.45" customHeight="1" spans="1:5">
      <c r="A37" s="101" t="s">
        <v>1578</v>
      </c>
      <c r="B37" s="102"/>
      <c r="C37" s="102"/>
      <c r="D37" s="103"/>
      <c r="E37" s="103"/>
    </row>
    <row r="38" ht="11.45" customHeight="1" spans="1:5">
      <c r="A38" s="101" t="s">
        <v>1579</v>
      </c>
      <c r="B38" s="102"/>
      <c r="C38" s="102"/>
      <c r="D38" s="103"/>
      <c r="E38" s="103"/>
    </row>
    <row r="39" ht="11.45" customHeight="1" spans="1:5">
      <c r="A39" s="101" t="s">
        <v>1580</v>
      </c>
      <c r="B39" s="102"/>
      <c r="C39" s="102"/>
      <c r="D39" s="103"/>
      <c r="E39" s="103"/>
    </row>
    <row r="40" ht="11.45" customHeight="1" spans="1:5">
      <c r="A40" s="101" t="s">
        <v>1581</v>
      </c>
      <c r="B40" s="102"/>
      <c r="C40" s="102"/>
      <c r="D40" s="103"/>
      <c r="E40" s="103"/>
    </row>
    <row r="41" ht="11.45" customHeight="1" spans="1:5">
      <c r="A41" s="101" t="s">
        <v>1582</v>
      </c>
      <c r="B41" s="102"/>
      <c r="C41" s="102"/>
      <c r="D41" s="103"/>
      <c r="E41" s="103"/>
    </row>
    <row r="42" ht="11.45" customHeight="1" spans="1:5">
      <c r="A42" s="101" t="s">
        <v>1583</v>
      </c>
      <c r="B42" s="102"/>
      <c r="C42" s="102"/>
      <c r="D42" s="103"/>
      <c r="E42" s="103"/>
    </row>
    <row r="43" ht="11.45" customHeight="1" spans="1:5">
      <c r="A43" s="101" t="s">
        <v>1584</v>
      </c>
      <c r="B43" s="102"/>
      <c r="C43" s="102"/>
      <c r="D43" s="103"/>
      <c r="E43" s="103"/>
    </row>
    <row r="44" ht="11.45" customHeight="1" spans="1:5">
      <c r="A44" s="101" t="s">
        <v>1585</v>
      </c>
      <c r="B44" s="102"/>
      <c r="C44" s="102"/>
      <c r="D44" s="103"/>
      <c r="E44" s="103"/>
    </row>
    <row r="45" ht="11.45" customHeight="1" spans="1:5">
      <c r="A45" s="101" t="s">
        <v>1586</v>
      </c>
      <c r="B45" s="102"/>
      <c r="C45" s="102"/>
      <c r="D45" s="103"/>
      <c r="E45" s="103"/>
    </row>
    <row r="46" ht="11.45" customHeight="1" spans="1:5">
      <c r="A46" s="101" t="s">
        <v>1587</v>
      </c>
      <c r="B46" s="102"/>
      <c r="C46" s="102"/>
      <c r="D46" s="103"/>
      <c r="E46" s="103"/>
    </row>
    <row r="47" ht="11.45" customHeight="1" spans="1:5">
      <c r="A47" s="101" t="s">
        <v>1588</v>
      </c>
      <c r="B47" s="102"/>
      <c r="C47" s="102"/>
      <c r="D47" s="103"/>
      <c r="E47" s="103"/>
    </row>
    <row r="48" ht="11.45" customHeight="1" spans="1:5">
      <c r="A48" s="101" t="s">
        <v>1589</v>
      </c>
      <c r="B48" s="102"/>
      <c r="C48" s="102"/>
      <c r="D48" s="103"/>
      <c r="E48" s="103"/>
    </row>
    <row r="49" ht="11.45" customHeight="1" spans="1:5">
      <c r="A49" s="101" t="s">
        <v>1590</v>
      </c>
      <c r="B49" s="102"/>
      <c r="C49" s="102"/>
      <c r="D49" s="103"/>
      <c r="E49" s="103"/>
    </row>
    <row r="50" ht="11.45" customHeight="1" spans="1:5">
      <c r="A50" s="101" t="s">
        <v>1591</v>
      </c>
      <c r="B50" s="102"/>
      <c r="C50" s="102"/>
      <c r="D50" s="103"/>
      <c r="E50" s="103"/>
    </row>
    <row r="51" ht="11.45" customHeight="1" spans="1:5">
      <c r="A51" s="101" t="s">
        <v>1592</v>
      </c>
      <c r="B51" s="102"/>
      <c r="C51" s="102"/>
      <c r="D51" s="103"/>
      <c r="E51" s="103"/>
    </row>
    <row r="52" ht="11.45" customHeight="1" spans="1:5">
      <c r="A52" s="101" t="s">
        <v>1593</v>
      </c>
      <c r="B52" s="102"/>
      <c r="C52" s="102"/>
      <c r="D52" s="103"/>
      <c r="E52" s="103"/>
    </row>
    <row r="53" ht="11.45" customHeight="1" spans="1:5">
      <c r="A53" s="101" t="s">
        <v>1594</v>
      </c>
      <c r="B53" s="102"/>
      <c r="C53" s="102"/>
      <c r="D53" s="103"/>
      <c r="E53" s="103"/>
    </row>
    <row r="54" ht="11.45" customHeight="1" spans="1:5">
      <c r="A54" s="101" t="s">
        <v>1595</v>
      </c>
      <c r="B54" s="102"/>
      <c r="C54" s="102"/>
      <c r="D54" s="103"/>
      <c r="E54" s="103"/>
    </row>
    <row r="55" ht="11.45" customHeight="1" spans="1:5">
      <c r="A55" s="101"/>
      <c r="B55" s="102"/>
      <c r="C55" s="102"/>
      <c r="D55" s="103"/>
      <c r="E55" s="103"/>
    </row>
    <row r="56" ht="11.45" customHeight="1" spans="1:5">
      <c r="A56" s="101" t="s">
        <v>1596</v>
      </c>
      <c r="B56" s="102"/>
      <c r="C56" s="102"/>
      <c r="D56" s="103"/>
      <c r="E56" s="103"/>
    </row>
    <row r="57" ht="11.45" customHeight="1" spans="1:5">
      <c r="A57" s="101"/>
      <c r="B57" s="102"/>
      <c r="C57" s="102"/>
      <c r="D57" s="102"/>
      <c r="E57" s="103"/>
    </row>
    <row r="58" ht="11.45" customHeight="1" spans="1:5">
      <c r="A58" s="101" t="s">
        <v>1597</v>
      </c>
      <c r="B58" s="102"/>
      <c r="C58" s="102">
        <v>4199</v>
      </c>
      <c r="D58" s="102"/>
      <c r="E58" s="103">
        <v>374.9</v>
      </c>
    </row>
    <row r="59" ht="11.45" customHeight="1" spans="1:5">
      <c r="A59" s="101" t="s">
        <v>1598</v>
      </c>
      <c r="B59" s="102"/>
      <c r="C59" s="102"/>
      <c r="D59" s="102"/>
      <c r="E59" s="103"/>
    </row>
    <row r="60" ht="11.45" customHeight="1" spans="1:5">
      <c r="A60" s="101" t="s">
        <v>1599</v>
      </c>
      <c r="B60" s="102"/>
      <c r="C60" s="102"/>
      <c r="D60" s="102"/>
      <c r="E60" s="103"/>
    </row>
    <row r="61" ht="11.45" customHeight="1" spans="1:5">
      <c r="A61" s="101" t="s">
        <v>1600</v>
      </c>
      <c r="B61" s="102"/>
      <c r="C61" s="102"/>
      <c r="D61" s="102"/>
      <c r="E61" s="103"/>
    </row>
    <row r="62" ht="11.45" customHeight="1" spans="1:5">
      <c r="A62" s="101" t="s">
        <v>1601</v>
      </c>
      <c r="B62" s="102"/>
      <c r="C62" s="102"/>
      <c r="D62" s="102"/>
      <c r="E62" s="103"/>
    </row>
    <row r="63" ht="11.45" customHeight="1" spans="1:5">
      <c r="A63" s="101" t="s">
        <v>95</v>
      </c>
      <c r="B63" s="102"/>
      <c r="C63" s="102">
        <v>4199</v>
      </c>
      <c r="D63" s="102"/>
      <c r="E63" s="103">
        <v>374.9</v>
      </c>
    </row>
  </sheetData>
  <pageMargins left="1.04" right="0.699305555555556" top="0.44" bottom="0.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46"/>
  <sheetViews>
    <sheetView workbookViewId="0">
      <selection activeCell="J39" sqref="J39"/>
    </sheetView>
  </sheetViews>
  <sheetFormatPr defaultColWidth="9" defaultRowHeight="13.8" outlineLevelCol="4"/>
  <cols>
    <col min="1" max="1" width="38.25" customWidth="1"/>
    <col min="2" max="2" width="6.75" customWidth="1"/>
    <col min="3" max="3" width="7.62962962962963" customWidth="1"/>
    <col min="4" max="4" width="16.8796296296296" customWidth="1"/>
    <col min="5" max="5" width="18.5" customWidth="1"/>
  </cols>
  <sheetData>
    <row r="1" spans="1:1">
      <c r="A1" t="s">
        <v>1640</v>
      </c>
    </row>
    <row r="2" ht="38.25" customHeight="1" spans="1:5">
      <c r="A2" s="96" t="s">
        <v>25</v>
      </c>
      <c r="B2" s="97"/>
      <c r="C2" s="97"/>
      <c r="D2" s="97"/>
      <c r="E2" s="97"/>
    </row>
    <row r="3" ht="24" customHeight="1" spans="1:5">
      <c r="A3" s="98"/>
      <c r="B3" s="98"/>
      <c r="C3" s="98"/>
      <c r="D3" s="98"/>
      <c r="E3" s="99" t="s">
        <v>98</v>
      </c>
    </row>
    <row r="4" s="95" customFormat="1" ht="20.25" customHeight="1" spans="1:5">
      <c r="A4" s="100" t="s">
        <v>42</v>
      </c>
      <c r="B4" s="100" t="s">
        <v>43</v>
      </c>
      <c r="C4" s="100" t="s">
        <v>44</v>
      </c>
      <c r="D4" s="100" t="s">
        <v>45</v>
      </c>
      <c r="E4" s="100" t="s">
        <v>46</v>
      </c>
    </row>
    <row r="5" s="95" customFormat="1" ht="14.25" customHeight="1" spans="1:5">
      <c r="A5" s="101" t="s">
        <v>161</v>
      </c>
      <c r="B5" s="102"/>
      <c r="C5" s="102"/>
      <c r="D5" s="103"/>
      <c r="E5" s="103"/>
    </row>
    <row r="6" s="95" customFormat="1" ht="14.25" customHeight="1" spans="1:5">
      <c r="A6" s="101" t="s">
        <v>503</v>
      </c>
      <c r="B6" s="102"/>
      <c r="C6" s="102"/>
      <c r="D6" s="103"/>
      <c r="E6" s="103"/>
    </row>
    <row r="7" s="95" customFormat="1" ht="14.25" customHeight="1" spans="1:5">
      <c r="A7" s="101" t="s">
        <v>1603</v>
      </c>
      <c r="B7" s="102"/>
      <c r="C7" s="102"/>
      <c r="D7" s="103"/>
      <c r="E7" s="103"/>
    </row>
    <row r="8" s="95" customFormat="1" ht="14.25" customHeight="1" spans="1:5">
      <c r="A8" s="101" t="s">
        <v>1604</v>
      </c>
      <c r="B8" s="102"/>
      <c r="C8" s="102"/>
      <c r="D8" s="103"/>
      <c r="E8" s="103"/>
    </row>
    <row r="9" s="95" customFormat="1" ht="14.25" customHeight="1" spans="1:5">
      <c r="A9" s="101" t="s">
        <v>1605</v>
      </c>
      <c r="B9" s="102"/>
      <c r="C9" s="102"/>
      <c r="D9" s="103"/>
      <c r="E9" s="103"/>
    </row>
    <row r="10" s="95" customFormat="1" ht="14.25" customHeight="1" spans="1:5">
      <c r="A10" s="101" t="s">
        <v>1606</v>
      </c>
      <c r="B10" s="102"/>
      <c r="C10" s="102"/>
      <c r="D10" s="103"/>
      <c r="E10" s="103"/>
    </row>
    <row r="11" s="95" customFormat="1" ht="14.25" customHeight="1" spans="1:5">
      <c r="A11" s="101" t="s">
        <v>1607</v>
      </c>
      <c r="B11" s="102"/>
      <c r="C11" s="102">
        <v>4199</v>
      </c>
      <c r="D11" s="103"/>
      <c r="E11" s="103">
        <v>374.9</v>
      </c>
    </row>
    <row r="12" s="95" customFormat="1" ht="14.25" customHeight="1" spans="1:5">
      <c r="A12" s="101" t="s">
        <v>1608</v>
      </c>
      <c r="B12" s="102"/>
      <c r="C12" s="102"/>
      <c r="D12" s="103"/>
      <c r="E12" s="103"/>
    </row>
    <row r="13" s="95" customFormat="1" ht="14.25" customHeight="1" spans="1:5">
      <c r="A13" s="101" t="s">
        <v>1609</v>
      </c>
      <c r="B13" s="102"/>
      <c r="C13" s="102"/>
      <c r="D13" s="103"/>
      <c r="E13" s="103"/>
    </row>
    <row r="14" s="95" customFormat="1" ht="14.25" customHeight="1" spans="1:5">
      <c r="A14" s="101" t="s">
        <v>1610</v>
      </c>
      <c r="B14" s="102"/>
      <c r="C14" s="102"/>
      <c r="D14" s="103"/>
      <c r="E14" s="103"/>
    </row>
    <row r="15" s="95" customFormat="1" ht="14.25" customHeight="1" spans="1:5">
      <c r="A15" s="101" t="s">
        <v>1611</v>
      </c>
      <c r="B15" s="102"/>
      <c r="C15" s="102"/>
      <c r="D15" s="103"/>
      <c r="E15" s="103"/>
    </row>
    <row r="16" s="95" customFormat="1" ht="14.25" customHeight="1" spans="1:5">
      <c r="A16" s="101" t="s">
        <v>1612</v>
      </c>
      <c r="B16" s="102"/>
      <c r="C16" s="102"/>
      <c r="D16" s="103"/>
      <c r="E16" s="103"/>
    </row>
    <row r="17" s="95" customFormat="1" ht="14.25" customHeight="1" spans="1:5">
      <c r="A17" s="101" t="s">
        <v>1613</v>
      </c>
      <c r="B17" s="102"/>
      <c r="C17" s="102"/>
      <c r="D17" s="103"/>
      <c r="E17" s="103"/>
    </row>
    <row r="18" s="95" customFormat="1" ht="14.25" customHeight="1" spans="1:5">
      <c r="A18" s="101" t="s">
        <v>1614</v>
      </c>
      <c r="B18" s="102"/>
      <c r="C18" s="102"/>
      <c r="D18" s="103"/>
      <c r="E18" s="103"/>
    </row>
    <row r="19" s="95" customFormat="1" ht="14.25" customHeight="1" spans="1:5">
      <c r="A19" s="101" t="s">
        <v>1615</v>
      </c>
      <c r="B19" s="102"/>
      <c r="C19" s="102"/>
      <c r="D19" s="103"/>
      <c r="E19" s="103"/>
    </row>
    <row r="20" s="95" customFormat="1" ht="14.25" customHeight="1" spans="1:5">
      <c r="A20" s="101" t="s">
        <v>1616</v>
      </c>
      <c r="B20" s="102"/>
      <c r="C20" s="102"/>
      <c r="D20" s="103"/>
      <c r="E20" s="103"/>
    </row>
    <row r="21" s="95" customFormat="1" ht="14.25" customHeight="1" spans="1:5">
      <c r="A21" s="101" t="s">
        <v>1617</v>
      </c>
      <c r="B21" s="102"/>
      <c r="C21" s="102"/>
      <c r="D21" s="103"/>
      <c r="E21" s="103"/>
    </row>
    <row r="22" s="95" customFormat="1" ht="14.25" customHeight="1" spans="1:5">
      <c r="A22" s="101" t="s">
        <v>1618</v>
      </c>
      <c r="B22" s="102"/>
      <c r="C22" s="102"/>
      <c r="D22" s="103"/>
      <c r="E22" s="103"/>
    </row>
    <row r="23" s="95" customFormat="1" ht="14.25" customHeight="1" spans="1:5">
      <c r="A23" s="101" t="s">
        <v>1619</v>
      </c>
      <c r="B23" s="102"/>
      <c r="C23" s="102"/>
      <c r="D23" s="103"/>
      <c r="E23" s="103"/>
    </row>
    <row r="24" s="95" customFormat="1" ht="14.25" customHeight="1" spans="1:5">
      <c r="A24" s="101" t="s">
        <v>1620</v>
      </c>
      <c r="B24" s="102"/>
      <c r="C24" s="102"/>
      <c r="D24" s="103"/>
      <c r="E24" s="103"/>
    </row>
    <row r="25" s="95" customFormat="1" ht="14.25" customHeight="1" spans="1:5">
      <c r="A25" s="101" t="s">
        <v>1621</v>
      </c>
      <c r="B25" s="102"/>
      <c r="C25" s="102"/>
      <c r="D25" s="103"/>
      <c r="E25" s="103"/>
    </row>
    <row r="26" s="95" customFormat="1" ht="14.25" customHeight="1" spans="1:5">
      <c r="A26" s="101" t="s">
        <v>1622</v>
      </c>
      <c r="B26" s="102"/>
      <c r="C26" s="102"/>
      <c r="D26" s="103"/>
      <c r="E26" s="103"/>
    </row>
    <row r="27" s="95" customFormat="1" ht="14.25" customHeight="1" spans="1:5">
      <c r="A27" s="101" t="s">
        <v>1623</v>
      </c>
      <c r="B27" s="102"/>
      <c r="C27" s="102"/>
      <c r="D27" s="103"/>
      <c r="E27" s="103"/>
    </row>
    <row r="28" s="95" customFormat="1" ht="14.25" customHeight="1" spans="1:5">
      <c r="A28" s="101" t="s">
        <v>1624</v>
      </c>
      <c r="B28" s="102"/>
      <c r="C28" s="102"/>
      <c r="D28" s="103"/>
      <c r="E28" s="103"/>
    </row>
    <row r="29" s="95" customFormat="1" ht="14.25" customHeight="1" spans="1:5">
      <c r="A29" s="101" t="s">
        <v>1625</v>
      </c>
      <c r="B29" s="102"/>
      <c r="C29" s="102"/>
      <c r="D29" s="103"/>
      <c r="E29" s="103"/>
    </row>
    <row r="30" s="95" customFormat="1" ht="14.25" customHeight="1" spans="1:5">
      <c r="A30" s="101" t="s">
        <v>1626</v>
      </c>
      <c r="B30" s="102"/>
      <c r="C30" s="102"/>
      <c r="D30" s="103"/>
      <c r="E30" s="103"/>
    </row>
    <row r="31" s="95" customFormat="1" ht="14.25" customHeight="1" spans="1:5">
      <c r="A31" s="101" t="s">
        <v>1627</v>
      </c>
      <c r="B31" s="102"/>
      <c r="C31" s="102"/>
      <c r="D31" s="103"/>
      <c r="E31" s="103"/>
    </row>
    <row r="32" s="95" customFormat="1" ht="14.25" customHeight="1" spans="1:5">
      <c r="A32" s="101" t="s">
        <v>1628</v>
      </c>
      <c r="B32" s="102"/>
      <c r="C32" s="102"/>
      <c r="D32" s="103"/>
      <c r="E32" s="103"/>
    </row>
    <row r="33" s="95" customFormat="1" ht="14.25" customHeight="1" spans="1:5">
      <c r="A33" s="101" t="s">
        <v>1629</v>
      </c>
      <c r="B33" s="102"/>
      <c r="C33" s="102"/>
      <c r="D33" s="103"/>
      <c r="E33" s="103"/>
    </row>
    <row r="34" s="95" customFormat="1" ht="14.25" customHeight="1" spans="1:5">
      <c r="A34" s="101" t="s">
        <v>1630</v>
      </c>
      <c r="B34" s="102"/>
      <c r="C34" s="102"/>
      <c r="D34" s="103"/>
      <c r="E34" s="103"/>
    </row>
    <row r="35" s="95" customFormat="1" ht="14.25" customHeight="1" spans="1:5">
      <c r="A35" s="101" t="s">
        <v>1631</v>
      </c>
      <c r="B35" s="102"/>
      <c r="C35" s="102"/>
      <c r="D35" s="103"/>
      <c r="E35" s="103"/>
    </row>
    <row r="36" s="95" customFormat="1" ht="14.25" customHeight="1" spans="1:5">
      <c r="A36" s="101"/>
      <c r="B36" s="102"/>
      <c r="C36" s="102"/>
      <c r="D36" s="103"/>
      <c r="E36" s="103"/>
    </row>
    <row r="37" s="95" customFormat="1" ht="14.25" customHeight="1" spans="1:5">
      <c r="A37" s="101" t="s">
        <v>1604</v>
      </c>
      <c r="B37" s="102"/>
      <c r="C37" s="102"/>
      <c r="D37" s="103"/>
      <c r="E37" s="103"/>
    </row>
    <row r="38" s="95" customFormat="1" ht="14.25" customHeight="1" spans="1:5">
      <c r="A38" s="101"/>
      <c r="B38" s="102"/>
      <c r="C38" s="102"/>
      <c r="D38" s="102"/>
      <c r="E38" s="103"/>
    </row>
    <row r="39" s="95" customFormat="1" ht="14.25" customHeight="1" spans="1:5">
      <c r="A39" s="101" t="s">
        <v>1632</v>
      </c>
      <c r="B39" s="102"/>
      <c r="C39" s="102"/>
      <c r="D39" s="102"/>
      <c r="E39" s="103"/>
    </row>
    <row r="40" s="95" customFormat="1" ht="14.25" customHeight="1" spans="1:5">
      <c r="A40" s="101" t="s">
        <v>1633</v>
      </c>
      <c r="B40" s="102"/>
      <c r="C40" s="102"/>
      <c r="D40" s="102"/>
      <c r="E40" s="103"/>
    </row>
    <row r="41" s="95" customFormat="1" ht="14.25" customHeight="1" spans="1:5">
      <c r="A41" s="101" t="s">
        <v>1634</v>
      </c>
      <c r="B41" s="102"/>
      <c r="C41" s="102"/>
      <c r="D41" s="102"/>
      <c r="E41" s="103"/>
    </row>
    <row r="42" s="95" customFormat="1" ht="14.25" customHeight="1" spans="1:5">
      <c r="A42" s="101" t="s">
        <v>1635</v>
      </c>
      <c r="B42" s="102"/>
      <c r="C42" s="102"/>
      <c r="D42" s="102"/>
      <c r="E42" s="103"/>
    </row>
    <row r="43" s="95" customFormat="1" ht="14.25" customHeight="1" spans="1:5">
      <c r="A43" s="101" t="s">
        <v>1636</v>
      </c>
      <c r="B43" s="102"/>
      <c r="C43" s="102"/>
      <c r="D43" s="102"/>
      <c r="E43" s="103"/>
    </row>
    <row r="44" s="95" customFormat="1" ht="14.25" customHeight="1" spans="1:5">
      <c r="A44" s="101"/>
      <c r="B44" s="102"/>
      <c r="C44" s="102"/>
      <c r="D44" s="102"/>
      <c r="E44" s="103"/>
    </row>
    <row r="45" s="95" customFormat="1" ht="14.25" customHeight="1" spans="1:5">
      <c r="A45" s="101"/>
      <c r="B45" s="102"/>
      <c r="C45" s="102"/>
      <c r="D45" s="102"/>
      <c r="E45" s="103"/>
    </row>
    <row r="46" s="95" customFormat="1" ht="14.25" customHeight="1" spans="1:5">
      <c r="A46" s="101" t="s">
        <v>196</v>
      </c>
      <c r="B46" s="102"/>
      <c r="C46" s="102">
        <v>4199</v>
      </c>
      <c r="D46" s="102"/>
      <c r="E46" s="103">
        <v>374.9</v>
      </c>
    </row>
  </sheetData>
  <pageMargins left="0.699305555555556" right="0.699305555555556"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workbookViewId="0">
      <selection activeCell="G25" sqref="G25"/>
    </sheetView>
  </sheetViews>
  <sheetFormatPr defaultColWidth="9" defaultRowHeight="13.8" outlineLevelCol="4"/>
  <cols>
    <col min="1" max="1" width="33" style="91" customWidth="1"/>
    <col min="2" max="3" width="10.75" style="91" customWidth="1"/>
    <col min="4" max="4" width="20.6296296296296" style="91" customWidth="1"/>
    <col min="5" max="5" width="23.5" style="92" customWidth="1"/>
    <col min="6" max="16384" width="9" style="91"/>
  </cols>
  <sheetData>
    <row r="1" ht="27" customHeight="1" spans="1:1">
      <c r="A1" s="93" t="s">
        <v>1641</v>
      </c>
    </row>
    <row r="2" ht="54.75" customHeight="1" spans="1:5">
      <c r="A2" s="55" t="s">
        <v>26</v>
      </c>
      <c r="B2" s="55"/>
      <c r="C2" s="55"/>
      <c r="D2" s="55"/>
      <c r="E2" s="55"/>
    </row>
    <row r="3" ht="39" customHeight="1" spans="1:5">
      <c r="A3" s="56"/>
      <c r="B3" s="82"/>
      <c r="C3" s="53"/>
      <c r="D3" s="83"/>
      <c r="E3" s="94" t="s">
        <v>41</v>
      </c>
    </row>
    <row r="4" ht="48" customHeight="1" spans="1:5">
      <c r="A4" s="58" t="s">
        <v>42</v>
      </c>
      <c r="B4" s="59" t="s">
        <v>43</v>
      </c>
      <c r="C4" s="60" t="s">
        <v>44</v>
      </c>
      <c r="D4" s="61" t="s">
        <v>45</v>
      </c>
      <c r="E4" s="61" t="s">
        <v>46</v>
      </c>
    </row>
    <row r="5" ht="36.75" customHeight="1" spans="1:5">
      <c r="A5" s="62" t="s">
        <v>1642</v>
      </c>
      <c r="B5" s="64">
        <v>9350</v>
      </c>
      <c r="C5" s="64">
        <v>11938</v>
      </c>
      <c r="D5" s="66">
        <f>C5/B5*100</f>
        <v>127.679144385027</v>
      </c>
      <c r="E5" s="66">
        <v>126.421688022874</v>
      </c>
    </row>
    <row r="6" ht="36.75" customHeight="1" spans="1:5">
      <c r="A6" s="62" t="s">
        <v>1643</v>
      </c>
      <c r="B6" s="64">
        <v>33272</v>
      </c>
      <c r="C6" s="64">
        <v>24754</v>
      </c>
      <c r="D6" s="66">
        <f t="shared" ref="D6:D17" si="0">C6/B6*100</f>
        <v>74.3988939648954</v>
      </c>
      <c r="E6" s="66">
        <v>37.7831369436474</v>
      </c>
    </row>
    <row r="7" ht="36.75" customHeight="1" spans="1:5">
      <c r="A7" s="62" t="s">
        <v>1644</v>
      </c>
      <c r="B7" s="64">
        <v>2642</v>
      </c>
      <c r="C7" s="64">
        <v>1561</v>
      </c>
      <c r="D7" s="66">
        <f t="shared" si="0"/>
        <v>59.0840272520818</v>
      </c>
      <c r="E7" s="66">
        <v>67.8105994787142</v>
      </c>
    </row>
    <row r="8" ht="36.75" customHeight="1" spans="1:5">
      <c r="A8" s="62" t="s">
        <v>1645</v>
      </c>
      <c r="B8" s="64">
        <v>15455</v>
      </c>
      <c r="C8" s="64">
        <v>16421</v>
      </c>
      <c r="D8" s="66">
        <f t="shared" si="0"/>
        <v>106.250404399871</v>
      </c>
      <c r="E8" s="66">
        <v>106.312313867668</v>
      </c>
    </row>
    <row r="9" ht="36.75" customHeight="1" spans="1:5">
      <c r="A9" s="62" t="s">
        <v>1646</v>
      </c>
      <c r="B9" s="64">
        <v>2153</v>
      </c>
      <c r="C9" s="64">
        <v>2547</v>
      </c>
      <c r="D9" s="66">
        <f t="shared" si="0"/>
        <v>118.300046446818</v>
      </c>
      <c r="E9" s="66">
        <v>123.341404358354</v>
      </c>
    </row>
    <row r="10" ht="36.75" customHeight="1" spans="1:5">
      <c r="A10" s="62" t="s">
        <v>1647</v>
      </c>
      <c r="B10" s="64">
        <v>588</v>
      </c>
      <c r="C10" s="64">
        <v>286</v>
      </c>
      <c r="D10" s="66">
        <f t="shared" si="0"/>
        <v>48.6394557823129</v>
      </c>
      <c r="E10" s="66">
        <v>72.4050632911392</v>
      </c>
    </row>
    <row r="11" ht="36.75" customHeight="1" spans="1:5">
      <c r="A11" s="62" t="s">
        <v>1648</v>
      </c>
      <c r="B11" s="64">
        <v>16535</v>
      </c>
      <c r="C11" s="64">
        <v>17418</v>
      </c>
      <c r="D11" s="66">
        <f t="shared" si="0"/>
        <v>105.340187481101</v>
      </c>
      <c r="E11" s="66">
        <v>121.236166214241</v>
      </c>
    </row>
    <row r="12" ht="36.75" customHeight="1" spans="1:5">
      <c r="A12" s="62" t="s">
        <v>1649</v>
      </c>
      <c r="B12" s="84">
        <v>70425</v>
      </c>
      <c r="C12" s="69">
        <v>70521</v>
      </c>
      <c r="D12" s="66">
        <f t="shared" si="0"/>
        <v>100.136315228967</v>
      </c>
      <c r="E12" s="66">
        <v>114.55466935235</v>
      </c>
    </row>
    <row r="13" ht="36.75" customHeight="1" spans="1:5">
      <c r="A13" s="70" t="s">
        <v>1650</v>
      </c>
      <c r="B13" s="72">
        <v>150420</v>
      </c>
      <c r="C13" s="72">
        <v>145446</v>
      </c>
      <c r="D13" s="66">
        <f t="shared" si="0"/>
        <v>96.6932588751496</v>
      </c>
      <c r="E13" s="85">
        <v>85.00891317689</v>
      </c>
    </row>
    <row r="14" ht="36.75" customHeight="1" spans="1:5">
      <c r="A14" s="86" t="s">
        <v>1651</v>
      </c>
      <c r="B14" s="75"/>
      <c r="C14" s="75"/>
      <c r="D14" s="66"/>
      <c r="E14" s="85"/>
    </row>
    <row r="15" ht="36.75" customHeight="1" spans="1:5">
      <c r="A15" s="62" t="s">
        <v>1652</v>
      </c>
      <c r="B15" s="77"/>
      <c r="C15" s="87"/>
      <c r="D15" s="66"/>
      <c r="E15" s="85"/>
    </row>
    <row r="16" ht="36.75" customHeight="1" spans="1:5">
      <c r="A16" s="67" t="s">
        <v>1653</v>
      </c>
      <c r="B16" s="77"/>
      <c r="C16" s="88"/>
      <c r="D16" s="66"/>
      <c r="E16" s="85"/>
    </row>
    <row r="17" ht="36.75" customHeight="1" spans="1:5">
      <c r="A17" s="80" t="s">
        <v>1654</v>
      </c>
      <c r="B17" s="75">
        <v>150420</v>
      </c>
      <c r="C17" s="75">
        <v>145446</v>
      </c>
      <c r="D17" s="66">
        <f t="shared" si="0"/>
        <v>96.6932588751496</v>
      </c>
      <c r="E17" s="85">
        <v>85.00891317689</v>
      </c>
    </row>
  </sheetData>
  <mergeCells count="1">
    <mergeCell ref="A2:E2"/>
  </mergeCells>
  <conditionalFormatting sqref="D5:D17">
    <cfRule type="cellIs" dxfId="0" priority="3" stopIfTrue="1" operator="lessThan">
      <formula>0</formula>
    </cfRule>
  </conditionalFormatting>
  <conditionalFormatting sqref="E5:E12">
    <cfRule type="cellIs" dxfId="0" priority="1" stopIfTrue="1" operator="lessThan">
      <formula>0</formula>
    </cfRule>
  </conditionalFormatting>
  <conditionalFormatting sqref="A14:A16 A5:A12">
    <cfRule type="expression" dxfId="1" priority="2" stopIfTrue="1">
      <formula>"len($A:$A)=3"</formula>
    </cfRule>
  </conditionalFormatting>
  <pageMargins left="0.47" right="0.21"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workbookViewId="0">
      <selection activeCell="H6" sqref="H6"/>
    </sheetView>
  </sheetViews>
  <sheetFormatPr defaultColWidth="9" defaultRowHeight="15.6" outlineLevelCol="4"/>
  <cols>
    <col min="1" max="1" width="36.1296296296296" style="53" customWidth="1"/>
    <col min="2" max="3" width="13.1296296296296" style="53" customWidth="1"/>
    <col min="4" max="5" width="13.1296296296296" style="54" customWidth="1"/>
    <col min="6" max="11" width="9" style="53"/>
    <col min="12" max="12" width="12.75" style="53" customWidth="1"/>
    <col min="13" max="16384" width="9" style="53"/>
  </cols>
  <sheetData>
    <row r="1" spans="1:1">
      <c r="A1" s="53" t="s">
        <v>1655</v>
      </c>
    </row>
    <row r="2" ht="30.75" customHeight="1" spans="1:5">
      <c r="A2" s="55" t="s">
        <v>27</v>
      </c>
      <c r="B2" s="55"/>
      <c r="C2" s="55"/>
      <c r="D2" s="55"/>
      <c r="E2" s="55"/>
    </row>
    <row r="3" ht="26.25" customHeight="1" spans="1:5">
      <c r="A3" s="56"/>
      <c r="C3" s="57"/>
      <c r="D3" s="57"/>
      <c r="E3" s="57" t="s">
        <v>41</v>
      </c>
    </row>
    <row r="4" s="51" customFormat="1" ht="48.75" customHeight="1" spans="1:5">
      <c r="A4" s="58" t="s">
        <v>42</v>
      </c>
      <c r="B4" s="59" t="s">
        <v>43</v>
      </c>
      <c r="C4" s="60" t="s">
        <v>44</v>
      </c>
      <c r="D4" s="61" t="s">
        <v>45</v>
      </c>
      <c r="E4" s="61" t="s">
        <v>46</v>
      </c>
    </row>
    <row r="5" ht="39.75" customHeight="1" spans="1:5">
      <c r="A5" s="62" t="s">
        <v>1656</v>
      </c>
      <c r="B5" s="63">
        <v>9642</v>
      </c>
      <c r="C5" s="64">
        <v>9790</v>
      </c>
      <c r="D5" s="65">
        <f>C5/B5*100</f>
        <v>101.534951254926</v>
      </c>
      <c r="E5" s="66">
        <v>108.021626393027</v>
      </c>
    </row>
    <row r="6" ht="39.75" customHeight="1" spans="1:5">
      <c r="A6" s="62" t="s">
        <v>1657</v>
      </c>
      <c r="B6" s="63">
        <v>15170</v>
      </c>
      <c r="C6" s="64">
        <v>15170</v>
      </c>
      <c r="D6" s="65">
        <f t="shared" ref="D6:D17" si="0">C6/B6*100</f>
        <v>100</v>
      </c>
      <c r="E6" s="66">
        <v>36.1620977353993</v>
      </c>
    </row>
    <row r="7" ht="39.75" customHeight="1" spans="1:5">
      <c r="A7" s="67" t="s">
        <v>1658</v>
      </c>
      <c r="B7" s="68">
        <v>2642</v>
      </c>
      <c r="C7" s="64">
        <v>1561</v>
      </c>
      <c r="D7" s="65">
        <f t="shared" si="0"/>
        <v>59.0840272520818</v>
      </c>
      <c r="E7" s="66">
        <v>67.8105994787142</v>
      </c>
    </row>
    <row r="8" ht="39.75" customHeight="1" spans="1:5">
      <c r="A8" s="67" t="s">
        <v>1659</v>
      </c>
      <c r="B8" s="63">
        <v>13873</v>
      </c>
      <c r="C8" s="64">
        <v>13059</v>
      </c>
      <c r="D8" s="65">
        <f t="shared" si="0"/>
        <v>94.1324875657752</v>
      </c>
      <c r="E8" s="66">
        <v>98.8270016649009</v>
      </c>
    </row>
    <row r="9" ht="39.75" customHeight="1" spans="1:5">
      <c r="A9" s="67" t="s">
        <v>1660</v>
      </c>
      <c r="B9" s="63">
        <v>1871</v>
      </c>
      <c r="C9" s="64">
        <v>1979</v>
      </c>
      <c r="D9" s="65">
        <f t="shared" si="0"/>
        <v>105.772314270444</v>
      </c>
      <c r="E9" s="66">
        <v>107.088744588745</v>
      </c>
    </row>
    <row r="10" ht="39.75" customHeight="1" spans="1:5">
      <c r="A10" s="67" t="s">
        <v>1661</v>
      </c>
      <c r="B10" s="63">
        <v>580</v>
      </c>
      <c r="C10" s="64">
        <v>345</v>
      </c>
      <c r="D10" s="65">
        <f t="shared" si="0"/>
        <v>59.4827586206897</v>
      </c>
      <c r="E10" s="66">
        <v>62.6134301270417</v>
      </c>
    </row>
    <row r="11" ht="39.75" customHeight="1" spans="1:5">
      <c r="A11" s="62" t="s">
        <v>1662</v>
      </c>
      <c r="B11" s="63">
        <v>9326</v>
      </c>
      <c r="C11" s="64">
        <v>11591</v>
      </c>
      <c r="D11" s="65">
        <f t="shared" si="0"/>
        <v>124.286939738366</v>
      </c>
      <c r="E11" s="66">
        <v>144.562234971315</v>
      </c>
    </row>
    <row r="12" ht="39.75" customHeight="1" spans="1:5">
      <c r="A12" s="62" t="s">
        <v>1663</v>
      </c>
      <c r="B12" s="64">
        <v>70425</v>
      </c>
      <c r="C12" s="69">
        <v>70420</v>
      </c>
      <c r="D12" s="65">
        <f t="shared" si="0"/>
        <v>99.9929002484913</v>
      </c>
      <c r="E12" s="66">
        <v>95.5106469551065</v>
      </c>
    </row>
    <row r="13" s="52" customFormat="1" ht="39.75" customHeight="1" spans="1:5">
      <c r="A13" s="70" t="s">
        <v>1664</v>
      </c>
      <c r="B13" s="71">
        <v>123529</v>
      </c>
      <c r="C13" s="72">
        <v>123915</v>
      </c>
      <c r="D13" s="65">
        <f t="shared" si="0"/>
        <v>100.312477232067</v>
      </c>
      <c r="E13" s="73">
        <v>82.2393745520189</v>
      </c>
    </row>
    <row r="14" ht="39.75" customHeight="1" spans="1:5">
      <c r="A14" s="74" t="s">
        <v>1665</v>
      </c>
      <c r="B14" s="75"/>
      <c r="C14" s="75"/>
      <c r="D14" s="65"/>
      <c r="E14" s="76"/>
    </row>
    <row r="15" ht="39.75" customHeight="1" spans="1:5">
      <c r="A15" s="67" t="s">
        <v>1666</v>
      </c>
      <c r="B15" s="77"/>
      <c r="C15" s="78"/>
      <c r="D15" s="65"/>
      <c r="E15" s="79"/>
    </row>
    <row r="16" ht="39.75" customHeight="1" spans="1:5">
      <c r="A16" s="67" t="s">
        <v>1667</v>
      </c>
      <c r="B16" s="77"/>
      <c r="C16" s="78"/>
      <c r="D16" s="65"/>
      <c r="E16" s="79"/>
    </row>
    <row r="17" s="52" customFormat="1" ht="39.75" customHeight="1" spans="1:5">
      <c r="A17" s="80" t="s">
        <v>1668</v>
      </c>
      <c r="B17" s="75">
        <v>12359</v>
      </c>
      <c r="C17" s="75">
        <v>123915</v>
      </c>
      <c r="D17" s="65">
        <f t="shared" si="0"/>
        <v>1002.62966259406</v>
      </c>
      <c r="E17" s="81" t="s">
        <v>1669</v>
      </c>
    </row>
  </sheetData>
  <mergeCells count="1">
    <mergeCell ref="A2:E2"/>
  </mergeCells>
  <conditionalFormatting sqref="A5">
    <cfRule type="expression" dxfId="1" priority="1" stopIfTrue="1">
      <formula>"len($A:$A)=3"</formula>
    </cfRule>
  </conditionalFormatting>
  <conditionalFormatting sqref="D15:E17 D5:E13 D6:D17">
    <cfRule type="cellIs" dxfId="0" priority="4" stopIfTrue="1" operator="lessThan">
      <formula>0</formula>
    </cfRule>
  </conditionalFormatting>
  <conditionalFormatting sqref="A6 A11:A12">
    <cfRule type="expression" dxfId="1" priority="2" stopIfTrue="1">
      <formula>"len($A:$A)=3"</formula>
    </cfRule>
  </conditionalFormatting>
  <pageMargins left="0.699305555555556" right="0.699305555555556" top="0.75" bottom="0.75"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2"/>
  <sheetViews>
    <sheetView workbookViewId="0">
      <selection activeCell="C11" sqref="C11"/>
    </sheetView>
  </sheetViews>
  <sheetFormatPr defaultColWidth="9" defaultRowHeight="15.6" outlineLevelCol="4"/>
  <cols>
    <col min="1" max="1" width="35.75" style="53" customWidth="1"/>
    <col min="2" max="2" width="14.1296296296296" style="53" customWidth="1"/>
    <col min="3" max="3" width="13.1296296296296" style="53" customWidth="1"/>
    <col min="4" max="5" width="12.1296296296296" style="54" customWidth="1"/>
    <col min="6" max="6" width="10.3796296296296" style="53" customWidth="1"/>
    <col min="7" max="13" width="9" style="53"/>
    <col min="14" max="14" width="12.75" style="53" customWidth="1"/>
    <col min="15" max="16384" width="9" style="53"/>
  </cols>
  <sheetData>
    <row r="1" spans="1:1">
      <c r="A1" s="53" t="s">
        <v>1670</v>
      </c>
    </row>
    <row r="2" ht="35.25" customHeight="1" spans="1:5">
      <c r="A2" s="55" t="s">
        <v>28</v>
      </c>
      <c r="B2" s="55"/>
      <c r="C2" s="55"/>
      <c r="D2" s="55"/>
      <c r="E2" s="55"/>
    </row>
    <row r="3" ht="23.25" customHeight="1" spans="1:5">
      <c r="A3" s="56"/>
      <c r="B3" s="82"/>
      <c r="D3" s="83"/>
      <c r="E3" s="83" t="s">
        <v>41</v>
      </c>
    </row>
    <row r="4" s="51" customFormat="1" ht="48.75" customHeight="1" spans="1:5">
      <c r="A4" s="58" t="s">
        <v>42</v>
      </c>
      <c r="B4" s="59" t="s">
        <v>43</v>
      </c>
      <c r="C4" s="60" t="s">
        <v>44</v>
      </c>
      <c r="D4" s="61" t="s">
        <v>45</v>
      </c>
      <c r="E4" s="61" t="s">
        <v>46</v>
      </c>
    </row>
    <row r="5" ht="37.5" customHeight="1" spans="1:5">
      <c r="A5" s="62" t="s">
        <v>1642</v>
      </c>
      <c r="B5" s="64">
        <v>9350</v>
      </c>
      <c r="C5" s="64">
        <v>11938</v>
      </c>
      <c r="D5" s="66">
        <f>C5/B5*100</f>
        <v>127.679144385027</v>
      </c>
      <c r="E5" s="66">
        <v>126.421688022874</v>
      </c>
    </row>
    <row r="6" ht="37.5" customHeight="1" spans="1:5">
      <c r="A6" s="62" t="s">
        <v>1643</v>
      </c>
      <c r="B6" s="64">
        <v>33272</v>
      </c>
      <c r="C6" s="64">
        <v>24754</v>
      </c>
      <c r="D6" s="66">
        <f t="shared" ref="D6:D17" si="0">C6/B6*100</f>
        <v>74.3988939648954</v>
      </c>
      <c r="E6" s="66">
        <v>37.7831369436474</v>
      </c>
    </row>
    <row r="7" ht="37.5" customHeight="1" spans="1:5">
      <c r="A7" s="62" t="s">
        <v>1644</v>
      </c>
      <c r="B7" s="64">
        <v>2642</v>
      </c>
      <c r="C7" s="64">
        <v>1561</v>
      </c>
      <c r="D7" s="66">
        <f t="shared" si="0"/>
        <v>59.0840272520818</v>
      </c>
      <c r="E7" s="66">
        <v>67.8105994787142</v>
      </c>
    </row>
    <row r="8" ht="37.5" customHeight="1" spans="1:5">
      <c r="A8" s="62" t="s">
        <v>1645</v>
      </c>
      <c r="B8" s="64">
        <v>15455</v>
      </c>
      <c r="C8" s="64">
        <v>16421</v>
      </c>
      <c r="D8" s="66">
        <f t="shared" si="0"/>
        <v>106.250404399871</v>
      </c>
      <c r="E8" s="66">
        <v>106.312313867668</v>
      </c>
    </row>
    <row r="9" ht="37.5" customHeight="1" spans="1:5">
      <c r="A9" s="62" t="s">
        <v>1646</v>
      </c>
      <c r="B9" s="64">
        <v>2153</v>
      </c>
      <c r="C9" s="64">
        <v>2547</v>
      </c>
      <c r="D9" s="66">
        <f t="shared" si="0"/>
        <v>118.300046446818</v>
      </c>
      <c r="E9" s="66">
        <v>123.341404358354</v>
      </c>
    </row>
    <row r="10" ht="37.5" customHeight="1" spans="1:5">
      <c r="A10" s="62" t="s">
        <v>1647</v>
      </c>
      <c r="B10" s="64">
        <v>588</v>
      </c>
      <c r="C10" s="64">
        <v>286</v>
      </c>
      <c r="D10" s="66">
        <f t="shared" si="0"/>
        <v>48.6394557823129</v>
      </c>
      <c r="E10" s="66">
        <v>72.4050632911392</v>
      </c>
    </row>
    <row r="11" ht="37.5" customHeight="1" spans="1:5">
      <c r="A11" s="62" t="s">
        <v>1648</v>
      </c>
      <c r="B11" s="64">
        <v>16535</v>
      </c>
      <c r="C11" s="64">
        <v>17418</v>
      </c>
      <c r="D11" s="66">
        <f t="shared" si="0"/>
        <v>105.340187481101</v>
      </c>
      <c r="E11" s="66">
        <v>121.236166214241</v>
      </c>
    </row>
    <row r="12" ht="37.5" customHeight="1" spans="1:5">
      <c r="A12" s="62" t="s">
        <v>1649</v>
      </c>
      <c r="B12" s="84">
        <v>70425</v>
      </c>
      <c r="C12" s="69">
        <v>70521</v>
      </c>
      <c r="D12" s="66">
        <f t="shared" si="0"/>
        <v>100.136315228967</v>
      </c>
      <c r="E12" s="66">
        <v>114.55466935235</v>
      </c>
    </row>
    <row r="13" s="52" customFormat="1" ht="37.5" customHeight="1" spans="1:5">
      <c r="A13" s="70" t="s">
        <v>1650</v>
      </c>
      <c r="B13" s="72">
        <v>150420</v>
      </c>
      <c r="C13" s="72">
        <v>145446</v>
      </c>
      <c r="D13" s="66">
        <f t="shared" si="0"/>
        <v>96.6932588751496</v>
      </c>
      <c r="E13" s="85">
        <v>85.00891317689</v>
      </c>
    </row>
    <row r="14" ht="37.5" customHeight="1" spans="1:5">
      <c r="A14" s="86" t="s">
        <v>1651</v>
      </c>
      <c r="B14" s="75"/>
      <c r="C14" s="75"/>
      <c r="D14" s="66"/>
      <c r="E14" s="85"/>
    </row>
    <row r="15" ht="37.5" customHeight="1" spans="1:5">
      <c r="A15" s="62" t="s">
        <v>1652</v>
      </c>
      <c r="B15" s="77"/>
      <c r="C15" s="87"/>
      <c r="D15" s="66"/>
      <c r="E15" s="85"/>
    </row>
    <row r="16" ht="37.5" customHeight="1" spans="1:5">
      <c r="A16" s="67" t="s">
        <v>1653</v>
      </c>
      <c r="B16" s="77"/>
      <c r="C16" s="88"/>
      <c r="D16" s="66"/>
      <c r="E16" s="85"/>
    </row>
    <row r="17" s="52" customFormat="1" ht="37.5" customHeight="1" spans="1:5">
      <c r="A17" s="80" t="s">
        <v>1654</v>
      </c>
      <c r="B17" s="75">
        <v>150420</v>
      </c>
      <c r="C17" s="75">
        <v>145446</v>
      </c>
      <c r="D17" s="66">
        <f t="shared" si="0"/>
        <v>96.6932588751496</v>
      </c>
      <c r="E17" s="85">
        <v>85.00891317689</v>
      </c>
    </row>
    <row r="18" spans="2:2">
      <c r="B18" s="89"/>
    </row>
    <row r="19" spans="2:2">
      <c r="B19" s="89"/>
    </row>
    <row r="20" spans="2:2">
      <c r="B20" s="89"/>
    </row>
    <row r="21" spans="2:5">
      <c r="B21" s="89"/>
      <c r="D21" s="90"/>
      <c r="E21" s="90"/>
    </row>
    <row r="22" spans="2:2">
      <c r="B22" s="89"/>
    </row>
  </sheetData>
  <mergeCells count="1">
    <mergeCell ref="A2:E2"/>
  </mergeCells>
  <conditionalFormatting sqref="A14:A16 A5:A12">
    <cfRule type="expression" dxfId="1" priority="6" stopIfTrue="1">
      <formula>"len($A:$A)=3"</formula>
    </cfRule>
  </conditionalFormatting>
  <conditionalFormatting sqref="D15:E17 D5:D17 D5:E13">
    <cfRule type="cellIs" dxfId="0" priority="7" stopIfTrue="1" operator="lessThan">
      <formula>0</formula>
    </cfRule>
  </conditionalFormatting>
  <pageMargins left="0.699305555555556" right="0.699305555555556" top="0.75" bottom="0.75"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8"/>
  <sheetViews>
    <sheetView workbookViewId="0">
      <selection activeCell="A17" sqref="$A5:$XFD17"/>
    </sheetView>
  </sheetViews>
  <sheetFormatPr defaultColWidth="9" defaultRowHeight="15.6" outlineLevelCol="4"/>
  <cols>
    <col min="1" max="1" width="38.75" style="53" customWidth="1"/>
    <col min="2" max="2" width="12.5" style="53" customWidth="1"/>
    <col min="3" max="3" width="11.75" style="53" customWidth="1"/>
    <col min="4" max="4" width="12.1296296296296" style="54" customWidth="1"/>
    <col min="5" max="5" width="13.6296296296296" style="54" customWidth="1"/>
    <col min="6" max="6" width="10.3796296296296" style="53" customWidth="1"/>
    <col min="7" max="13" width="9" style="53"/>
    <col min="14" max="14" width="12.75" style="53" customWidth="1"/>
    <col min="15" max="16384" width="9" style="53"/>
  </cols>
  <sheetData>
    <row r="1" spans="1:1">
      <c r="A1" s="53" t="s">
        <v>1671</v>
      </c>
    </row>
    <row r="2" ht="22.8" spans="1:5">
      <c r="A2" s="55" t="s">
        <v>29</v>
      </c>
      <c r="B2" s="55"/>
      <c r="C2" s="55"/>
      <c r="D2" s="55"/>
      <c r="E2" s="55"/>
    </row>
    <row r="3" spans="1:5">
      <c r="A3" s="56"/>
      <c r="C3" s="57"/>
      <c r="D3" s="57"/>
      <c r="E3" s="57" t="s">
        <v>41</v>
      </c>
    </row>
    <row r="4" s="51" customFormat="1" ht="57" customHeight="1" spans="1:5">
      <c r="A4" s="58" t="s">
        <v>42</v>
      </c>
      <c r="B4" s="59" t="s">
        <v>43</v>
      </c>
      <c r="C4" s="60" t="s">
        <v>44</v>
      </c>
      <c r="D4" s="61" t="s">
        <v>45</v>
      </c>
      <c r="E4" s="61" t="s">
        <v>46</v>
      </c>
    </row>
    <row r="5" ht="41.25" customHeight="1" spans="1:5">
      <c r="A5" s="62" t="s">
        <v>1656</v>
      </c>
      <c r="B5" s="63">
        <v>9642</v>
      </c>
      <c r="C5" s="64">
        <v>9790</v>
      </c>
      <c r="D5" s="65">
        <f>C5/B5*100</f>
        <v>101.534951254926</v>
      </c>
      <c r="E5" s="66">
        <v>108.021626393027</v>
      </c>
    </row>
    <row r="6" ht="41.25" customHeight="1" spans="1:5">
      <c r="A6" s="62" t="s">
        <v>1657</v>
      </c>
      <c r="B6" s="63">
        <v>15170</v>
      </c>
      <c r="C6" s="64">
        <v>15170</v>
      </c>
      <c r="D6" s="65">
        <f t="shared" ref="D6:D17" si="0">C6/B6*100</f>
        <v>100</v>
      </c>
      <c r="E6" s="66">
        <v>36.1620977353993</v>
      </c>
    </row>
    <row r="7" ht="41.25" customHeight="1" spans="1:5">
      <c r="A7" s="67" t="s">
        <v>1658</v>
      </c>
      <c r="B7" s="68">
        <v>2642</v>
      </c>
      <c r="C7" s="64">
        <v>1561</v>
      </c>
      <c r="D7" s="65">
        <f t="shared" si="0"/>
        <v>59.0840272520818</v>
      </c>
      <c r="E7" s="66">
        <v>67.8105994787142</v>
      </c>
    </row>
    <row r="8" ht="41.25" customHeight="1" spans="1:5">
      <c r="A8" s="67" t="s">
        <v>1659</v>
      </c>
      <c r="B8" s="63">
        <v>13873</v>
      </c>
      <c r="C8" s="64">
        <v>13059</v>
      </c>
      <c r="D8" s="65">
        <f t="shared" si="0"/>
        <v>94.1324875657752</v>
      </c>
      <c r="E8" s="66">
        <v>98.8270016649009</v>
      </c>
    </row>
    <row r="9" ht="41.25" customHeight="1" spans="1:5">
      <c r="A9" s="67" t="s">
        <v>1660</v>
      </c>
      <c r="B9" s="63">
        <v>1871</v>
      </c>
      <c r="C9" s="64">
        <v>1979</v>
      </c>
      <c r="D9" s="65">
        <f t="shared" si="0"/>
        <v>105.772314270444</v>
      </c>
      <c r="E9" s="66">
        <v>107.088744588745</v>
      </c>
    </row>
    <row r="10" ht="41.25" customHeight="1" spans="1:5">
      <c r="A10" s="67" t="s">
        <v>1661</v>
      </c>
      <c r="B10" s="63">
        <v>580</v>
      </c>
      <c r="C10" s="64">
        <v>345</v>
      </c>
      <c r="D10" s="65">
        <f t="shared" si="0"/>
        <v>59.4827586206897</v>
      </c>
      <c r="E10" s="66">
        <v>62.6134301270417</v>
      </c>
    </row>
    <row r="11" ht="41.25" customHeight="1" spans="1:5">
      <c r="A11" s="62" t="s">
        <v>1662</v>
      </c>
      <c r="B11" s="63">
        <v>9326</v>
      </c>
      <c r="C11" s="64">
        <v>11591</v>
      </c>
      <c r="D11" s="65">
        <f t="shared" si="0"/>
        <v>124.286939738366</v>
      </c>
      <c r="E11" s="66">
        <v>144.562234971315</v>
      </c>
    </row>
    <row r="12" ht="41.25" customHeight="1" spans="1:5">
      <c r="A12" s="62" t="s">
        <v>1663</v>
      </c>
      <c r="B12" s="64">
        <v>70425</v>
      </c>
      <c r="C12" s="69">
        <v>70420</v>
      </c>
      <c r="D12" s="65">
        <f t="shared" si="0"/>
        <v>99.9929002484913</v>
      </c>
      <c r="E12" s="66">
        <v>95.5106469551065</v>
      </c>
    </row>
    <row r="13" s="52" customFormat="1" ht="41.25" customHeight="1" spans="1:5">
      <c r="A13" s="70" t="s">
        <v>1664</v>
      </c>
      <c r="B13" s="71">
        <v>123529</v>
      </c>
      <c r="C13" s="72">
        <v>123915</v>
      </c>
      <c r="D13" s="65">
        <f t="shared" si="0"/>
        <v>100.312477232067</v>
      </c>
      <c r="E13" s="73">
        <v>82.2393745520189</v>
      </c>
    </row>
    <row r="14" ht="41.25" customHeight="1" spans="1:5">
      <c r="A14" s="74" t="s">
        <v>1665</v>
      </c>
      <c r="B14" s="75"/>
      <c r="C14" s="75"/>
      <c r="D14" s="65"/>
      <c r="E14" s="76"/>
    </row>
    <row r="15" ht="41.25" customHeight="1" spans="1:5">
      <c r="A15" s="67" t="s">
        <v>1666</v>
      </c>
      <c r="B15" s="77"/>
      <c r="C15" s="78"/>
      <c r="D15" s="65"/>
      <c r="E15" s="79"/>
    </row>
    <row r="16" ht="41.25" customHeight="1" spans="1:5">
      <c r="A16" s="67" t="s">
        <v>1667</v>
      </c>
      <c r="B16" s="77"/>
      <c r="C16" s="78"/>
      <c r="D16" s="65"/>
      <c r="E16" s="79"/>
    </row>
    <row r="17" s="52" customFormat="1" ht="41.25" customHeight="1" spans="1:5">
      <c r="A17" s="80" t="s">
        <v>1668</v>
      </c>
      <c r="B17" s="75">
        <v>12359</v>
      </c>
      <c r="C17" s="75">
        <v>123915</v>
      </c>
      <c r="D17" s="65">
        <f t="shared" si="0"/>
        <v>1002.62966259406</v>
      </c>
      <c r="E17" s="81" t="s">
        <v>1669</v>
      </c>
    </row>
    <row r="18" ht="20.1" customHeight="1"/>
  </sheetData>
  <mergeCells count="1">
    <mergeCell ref="A2:E2"/>
  </mergeCells>
  <conditionalFormatting sqref="A5">
    <cfRule type="expression" dxfId="1" priority="2" stopIfTrue="1">
      <formula>"len($A:$A)=3"</formula>
    </cfRule>
    <cfRule type="expression" dxfId="1" priority="1" stopIfTrue="1">
      <formula>"len($A:$A)=3"</formula>
    </cfRule>
  </conditionalFormatting>
  <conditionalFormatting sqref="D15:E17 D5:E13">
    <cfRule type="cellIs" dxfId="0" priority="9" stopIfTrue="1" operator="lessThan">
      <formula>0</formula>
    </cfRule>
  </conditionalFormatting>
  <conditionalFormatting sqref="D15:E17 D5:E13 D14">
    <cfRule type="cellIs" dxfId="0" priority="3" stopIfTrue="1" operator="lessThan">
      <formula>0</formula>
    </cfRule>
  </conditionalFormatting>
  <conditionalFormatting sqref="A6 A11:A12">
    <cfRule type="expression" dxfId="1" priority="7" stopIfTrue="1">
      <formula>"len($A:$A)=3"</formula>
    </cfRule>
    <cfRule type="expression" dxfId="1" priority="4" stopIfTrue="1">
      <formula>"len($A:$A)=3"</formula>
    </cfRule>
  </conditionalFormatting>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59"/>
  <sheetViews>
    <sheetView workbookViewId="0">
      <selection activeCell="H24" sqref="H24"/>
    </sheetView>
  </sheetViews>
  <sheetFormatPr defaultColWidth="9" defaultRowHeight="13.8" outlineLevelCol="3"/>
  <cols>
    <col min="1" max="1" width="38.75" customWidth="1"/>
    <col min="2" max="2" width="14.8796296296296" style="95" customWidth="1"/>
    <col min="3" max="3" width="14.8796296296296" customWidth="1"/>
    <col min="4" max="4" width="19.5" customWidth="1"/>
  </cols>
  <sheetData>
    <row r="1" ht="22.2" spans="1:4">
      <c r="A1" t="s">
        <v>97</v>
      </c>
      <c r="D1" s="155"/>
    </row>
    <row r="2" ht="22.2" spans="1:4">
      <c r="A2" s="156" t="s">
        <v>3</v>
      </c>
      <c r="B2" s="156"/>
      <c r="C2" s="156"/>
      <c r="D2" s="156"/>
    </row>
    <row r="3" spans="1:4">
      <c r="A3" s="98"/>
      <c r="B3" s="106"/>
      <c r="C3" s="99"/>
      <c r="D3" s="157" t="s">
        <v>98</v>
      </c>
    </row>
    <row r="4" spans="1:4">
      <c r="A4" s="131" t="s">
        <v>42</v>
      </c>
      <c r="B4" s="131" t="s">
        <v>44</v>
      </c>
      <c r="C4" s="131" t="s">
        <v>99</v>
      </c>
      <c r="D4" s="132" t="s">
        <v>46</v>
      </c>
    </row>
    <row r="5" spans="1:4">
      <c r="A5" s="158" t="s">
        <v>78</v>
      </c>
      <c r="B5" s="134">
        <v>309427</v>
      </c>
      <c r="C5" s="135">
        <v>273059</v>
      </c>
      <c r="D5" s="159">
        <f>B5/C5*100</f>
        <v>113.318733314046</v>
      </c>
    </row>
    <row r="6" spans="1:4">
      <c r="A6" s="158" t="s">
        <v>100</v>
      </c>
      <c r="B6" s="134">
        <v>-697</v>
      </c>
      <c r="C6" s="135">
        <v>-6858</v>
      </c>
      <c r="D6" s="159">
        <f t="shared" ref="D6:D58" si="0">B6/C6*100</f>
        <v>10.1633129192184</v>
      </c>
    </row>
    <row r="7" ht="12.6" customHeight="1" spans="1:4">
      <c r="A7" s="133" t="s">
        <v>101</v>
      </c>
      <c r="B7" s="134">
        <v>2188</v>
      </c>
      <c r="C7" s="135">
        <v>2188</v>
      </c>
      <c r="D7" s="159">
        <f t="shared" si="0"/>
        <v>100</v>
      </c>
    </row>
    <row r="8" ht="12.6" customHeight="1" spans="1:4">
      <c r="A8" s="133" t="s">
        <v>102</v>
      </c>
      <c r="B8" s="134"/>
      <c r="C8" s="135"/>
      <c r="D8" s="159"/>
    </row>
    <row r="9" ht="12.6" customHeight="1" spans="1:4">
      <c r="A9" s="133" t="s">
        <v>103</v>
      </c>
      <c r="B9" s="134">
        <v>2022</v>
      </c>
      <c r="C9" s="135">
        <v>2022</v>
      </c>
      <c r="D9" s="159">
        <f t="shared" si="0"/>
        <v>100</v>
      </c>
    </row>
    <row r="10" ht="12.6" customHeight="1" spans="1:4">
      <c r="A10" s="133" t="s">
        <v>104</v>
      </c>
      <c r="B10" s="134">
        <v>1</v>
      </c>
      <c r="C10" s="135">
        <v>1</v>
      </c>
      <c r="D10" s="159">
        <f t="shared" si="0"/>
        <v>100</v>
      </c>
    </row>
    <row r="11" ht="12.6" customHeight="1" spans="1:4">
      <c r="A11" s="133" t="s">
        <v>105</v>
      </c>
      <c r="B11" s="134">
        <v>-11069</v>
      </c>
      <c r="C11" s="135">
        <v>-11069</v>
      </c>
      <c r="D11" s="159">
        <f t="shared" si="0"/>
        <v>100</v>
      </c>
    </row>
    <row r="12" ht="12.6" customHeight="1" spans="1:4">
      <c r="A12" s="133" t="s">
        <v>106</v>
      </c>
      <c r="B12" s="134">
        <v>6161</v>
      </c>
      <c r="C12" s="135"/>
      <c r="D12" s="159"/>
    </row>
    <row r="13" ht="12.6" customHeight="1" spans="1:4">
      <c r="A13" s="158" t="s">
        <v>107</v>
      </c>
      <c r="B13" s="134">
        <v>164179</v>
      </c>
      <c r="C13" s="135">
        <v>145933</v>
      </c>
      <c r="D13" s="159">
        <f t="shared" si="0"/>
        <v>112.502997951115</v>
      </c>
    </row>
    <row r="14" ht="12.6" customHeight="1" spans="1:4">
      <c r="A14" s="133" t="s">
        <v>108</v>
      </c>
      <c r="B14" s="134">
        <v>558</v>
      </c>
      <c r="C14" s="135">
        <v>558</v>
      </c>
      <c r="D14" s="159">
        <f t="shared" si="0"/>
        <v>100</v>
      </c>
    </row>
    <row r="15" ht="12.6" customHeight="1" spans="1:4">
      <c r="A15" s="133" t="s">
        <v>109</v>
      </c>
      <c r="B15" s="134">
        <v>34131</v>
      </c>
      <c r="C15" s="135">
        <v>23988</v>
      </c>
      <c r="D15" s="159">
        <f t="shared" si="0"/>
        <v>142.28364182091</v>
      </c>
    </row>
    <row r="16" ht="12.6" customHeight="1" spans="1:4">
      <c r="A16" s="133" t="s">
        <v>110</v>
      </c>
      <c r="B16" s="134">
        <v>17201</v>
      </c>
      <c r="C16" s="135">
        <v>4416</v>
      </c>
      <c r="D16" s="159">
        <f t="shared" si="0"/>
        <v>389.515398550725</v>
      </c>
    </row>
    <row r="17" ht="12.6" customHeight="1" spans="1:4">
      <c r="A17" s="133" t="s">
        <v>111</v>
      </c>
      <c r="B17" s="134">
        <v>6328</v>
      </c>
      <c r="C17" s="135">
        <v>18679</v>
      </c>
      <c r="D17" s="159">
        <f t="shared" si="0"/>
        <v>33.8776165747631</v>
      </c>
    </row>
    <row r="18" ht="12.6" customHeight="1" spans="1:4">
      <c r="A18" s="133" t="s">
        <v>112</v>
      </c>
      <c r="B18" s="134">
        <v>3700</v>
      </c>
      <c r="C18" s="135">
        <v>3000</v>
      </c>
      <c r="D18" s="159">
        <f t="shared" si="0"/>
        <v>123.333333333333</v>
      </c>
    </row>
    <row r="19" ht="12.6" customHeight="1" spans="1:4">
      <c r="A19" s="133" t="s">
        <v>113</v>
      </c>
      <c r="B19" s="134">
        <v>1630</v>
      </c>
      <c r="C19" s="135">
        <v>1279</v>
      </c>
      <c r="D19" s="159">
        <f t="shared" si="0"/>
        <v>127.443315089914</v>
      </c>
    </row>
    <row r="20" ht="12.6" customHeight="1" spans="1:4">
      <c r="A20" s="133" t="s">
        <v>114</v>
      </c>
      <c r="B20" s="134"/>
      <c r="C20" s="135"/>
      <c r="D20" s="159"/>
    </row>
    <row r="21" ht="12.6" customHeight="1" spans="1:4">
      <c r="A21" s="133" t="s">
        <v>115</v>
      </c>
      <c r="B21" s="134">
        <v>2235</v>
      </c>
      <c r="C21" s="135">
        <v>2262</v>
      </c>
      <c r="D21" s="159">
        <f t="shared" si="0"/>
        <v>98.8063660477454</v>
      </c>
    </row>
    <row r="22" ht="12.6" customHeight="1" spans="1:4">
      <c r="A22" s="133" t="s">
        <v>116</v>
      </c>
      <c r="B22" s="134">
        <v>23103</v>
      </c>
      <c r="C22" s="135">
        <v>27565</v>
      </c>
      <c r="D22" s="159">
        <f t="shared" si="0"/>
        <v>83.8128060946853</v>
      </c>
    </row>
    <row r="23" ht="12.6" customHeight="1" spans="1:4">
      <c r="A23" s="133" t="s">
        <v>117</v>
      </c>
      <c r="B23" s="134">
        <v>12187</v>
      </c>
      <c r="C23" s="135">
        <v>8011</v>
      </c>
      <c r="D23" s="159">
        <f t="shared" si="0"/>
        <v>152.128323555112</v>
      </c>
    </row>
    <row r="24" ht="12.6" customHeight="1" spans="1:4">
      <c r="A24" s="133" t="s">
        <v>118</v>
      </c>
      <c r="B24" s="134">
        <v>23817</v>
      </c>
      <c r="C24" s="135">
        <v>22130</v>
      </c>
      <c r="D24" s="159">
        <f t="shared" si="0"/>
        <v>107.62313601446</v>
      </c>
    </row>
    <row r="25" ht="12.6" customHeight="1" spans="1:4">
      <c r="A25" s="133" t="s">
        <v>119</v>
      </c>
      <c r="B25" s="134">
        <v>1800</v>
      </c>
      <c r="C25" s="135">
        <v>1150</v>
      </c>
      <c r="D25" s="159">
        <f t="shared" si="0"/>
        <v>156.521739130435</v>
      </c>
    </row>
    <row r="26" ht="12.6" customHeight="1" spans="1:4">
      <c r="A26" s="133" t="s">
        <v>120</v>
      </c>
      <c r="B26" s="134">
        <v>2563</v>
      </c>
      <c r="C26" s="135">
        <v>1859</v>
      </c>
      <c r="D26" s="159">
        <f t="shared" si="0"/>
        <v>137.869822485207</v>
      </c>
    </row>
    <row r="27" ht="12.6" customHeight="1" spans="1:4">
      <c r="A27" s="133" t="s">
        <v>121</v>
      </c>
      <c r="B27" s="134">
        <v>2499</v>
      </c>
      <c r="C27" s="135">
        <v>2328</v>
      </c>
      <c r="D27" s="159">
        <f t="shared" si="0"/>
        <v>107.345360824742</v>
      </c>
    </row>
    <row r="28" ht="12.6" customHeight="1" spans="1:4">
      <c r="A28" s="133" t="s">
        <v>122</v>
      </c>
      <c r="B28" s="134">
        <v>24102</v>
      </c>
      <c r="C28" s="135">
        <v>20088</v>
      </c>
      <c r="D28" s="159">
        <f t="shared" si="0"/>
        <v>119.982078853047</v>
      </c>
    </row>
    <row r="29" ht="12.6" customHeight="1" spans="1:4">
      <c r="A29" s="133" t="s">
        <v>123</v>
      </c>
      <c r="B29" s="134"/>
      <c r="C29" s="135"/>
      <c r="D29" s="159"/>
    </row>
    <row r="30" ht="12.6" customHeight="1" spans="1:4">
      <c r="A30" s="133" t="s">
        <v>124</v>
      </c>
      <c r="B30" s="134"/>
      <c r="C30" s="135"/>
      <c r="D30" s="159"/>
    </row>
    <row r="31" ht="12.6" customHeight="1" spans="1:4">
      <c r="A31" s="133" t="s">
        <v>125</v>
      </c>
      <c r="B31" s="134"/>
      <c r="C31" s="135"/>
      <c r="D31" s="159"/>
    </row>
    <row r="32" ht="12.6" customHeight="1" spans="1:4">
      <c r="A32" s="133" t="s">
        <v>126</v>
      </c>
      <c r="B32" s="134">
        <v>6019</v>
      </c>
      <c r="C32" s="135">
        <v>5427</v>
      </c>
      <c r="D32" s="159">
        <f t="shared" si="0"/>
        <v>110.90842085867</v>
      </c>
    </row>
    <row r="33" ht="12.6" customHeight="1" spans="1:4">
      <c r="A33" s="133" t="s">
        <v>127</v>
      </c>
      <c r="B33" s="134">
        <v>2306</v>
      </c>
      <c r="C33" s="135">
        <v>3193</v>
      </c>
      <c r="D33" s="159">
        <f t="shared" si="0"/>
        <v>72.2204823050423</v>
      </c>
    </row>
    <row r="34" ht="12.6" customHeight="1" spans="1:4">
      <c r="A34" s="158" t="s">
        <v>128</v>
      </c>
      <c r="B34" s="134">
        <v>145945</v>
      </c>
      <c r="C34" s="135">
        <v>133984</v>
      </c>
      <c r="D34" s="159">
        <f t="shared" si="0"/>
        <v>108.927185335562</v>
      </c>
    </row>
    <row r="35" ht="12.6" customHeight="1" spans="1:4">
      <c r="A35" s="133" t="s">
        <v>129</v>
      </c>
      <c r="B35" s="134">
        <v>787</v>
      </c>
      <c r="C35" s="135">
        <v>2845</v>
      </c>
      <c r="D35" s="159">
        <f t="shared" si="0"/>
        <v>27.6625659050967</v>
      </c>
    </row>
    <row r="36" ht="12.6" customHeight="1" spans="1:4">
      <c r="A36" s="133" t="s">
        <v>130</v>
      </c>
      <c r="B36" s="134"/>
      <c r="C36" s="135"/>
      <c r="D36" s="159"/>
    </row>
    <row r="37" ht="12.6" customHeight="1" spans="1:4">
      <c r="A37" s="133" t="s">
        <v>131</v>
      </c>
      <c r="B37" s="134">
        <v>62</v>
      </c>
      <c r="C37" s="135">
        <v>50</v>
      </c>
      <c r="D37" s="159">
        <f t="shared" si="0"/>
        <v>124</v>
      </c>
    </row>
    <row r="38" ht="12.6" customHeight="1" spans="1:4">
      <c r="A38" s="133" t="s">
        <v>132</v>
      </c>
      <c r="B38" s="134">
        <v>931</v>
      </c>
      <c r="C38" s="135">
        <v>323</v>
      </c>
      <c r="D38" s="159">
        <f t="shared" si="0"/>
        <v>288.235294117647</v>
      </c>
    </row>
    <row r="39" ht="12.6" customHeight="1" spans="1:4">
      <c r="A39" s="133" t="s">
        <v>133</v>
      </c>
      <c r="B39" s="134">
        <v>21314</v>
      </c>
      <c r="C39" s="135">
        <v>17397</v>
      </c>
      <c r="D39" s="159">
        <f t="shared" si="0"/>
        <v>122.51537621429</v>
      </c>
    </row>
    <row r="40" ht="12.6" customHeight="1" spans="1:4">
      <c r="A40" s="133" t="s">
        <v>134</v>
      </c>
      <c r="B40" s="134">
        <v>475</v>
      </c>
      <c r="C40" s="135">
        <v>514</v>
      </c>
      <c r="D40" s="159">
        <f t="shared" si="0"/>
        <v>92.4124513618677</v>
      </c>
    </row>
    <row r="41" ht="12.6" customHeight="1" spans="1:4">
      <c r="A41" s="133" t="s">
        <v>135</v>
      </c>
      <c r="B41" s="134">
        <v>617</v>
      </c>
      <c r="C41" s="135">
        <v>688</v>
      </c>
      <c r="D41" s="159">
        <f t="shared" si="0"/>
        <v>89.6802325581395</v>
      </c>
    </row>
    <row r="42" ht="12.6" customHeight="1" spans="1:4">
      <c r="A42" s="133" t="s">
        <v>136</v>
      </c>
      <c r="B42" s="134">
        <v>19150</v>
      </c>
      <c r="C42" s="135">
        <v>20472</v>
      </c>
      <c r="D42" s="159">
        <f t="shared" si="0"/>
        <v>93.5423993747558</v>
      </c>
    </row>
    <row r="43" ht="12.6" customHeight="1" spans="1:4">
      <c r="A43" s="133" t="s">
        <v>137</v>
      </c>
      <c r="B43" s="134">
        <v>19608</v>
      </c>
      <c r="C43" s="135">
        <v>16197</v>
      </c>
      <c r="D43" s="159">
        <f t="shared" si="0"/>
        <v>121.059455454714</v>
      </c>
    </row>
    <row r="44" ht="12.6" customHeight="1" spans="1:4">
      <c r="A44" s="133" t="s">
        <v>138</v>
      </c>
      <c r="B44" s="134">
        <v>3617</v>
      </c>
      <c r="C44" s="135">
        <v>-5539</v>
      </c>
      <c r="D44" s="159">
        <f t="shared" si="0"/>
        <v>-65.3005957754107</v>
      </c>
    </row>
    <row r="45" ht="12.6" customHeight="1" spans="1:4">
      <c r="A45" s="133" t="s">
        <v>139</v>
      </c>
      <c r="B45" s="134">
        <v>1091</v>
      </c>
      <c r="C45" s="135">
        <v>919</v>
      </c>
      <c r="D45" s="159">
        <f t="shared" si="0"/>
        <v>118.715995647443</v>
      </c>
    </row>
    <row r="46" ht="12.6" customHeight="1" spans="1:4">
      <c r="A46" s="133" t="s">
        <v>140</v>
      </c>
      <c r="B46" s="134">
        <v>56663</v>
      </c>
      <c r="C46" s="135">
        <v>29870</v>
      </c>
      <c r="D46" s="159">
        <f t="shared" si="0"/>
        <v>189.698694342149</v>
      </c>
    </row>
    <row r="47" ht="12.6" customHeight="1" spans="1:4">
      <c r="A47" s="133" t="s">
        <v>141</v>
      </c>
      <c r="B47" s="134">
        <v>3322</v>
      </c>
      <c r="C47" s="135">
        <v>29803</v>
      </c>
      <c r="D47" s="159">
        <f t="shared" si="0"/>
        <v>11.1465288729323</v>
      </c>
    </row>
    <row r="48" ht="12.6" customHeight="1" spans="1:4">
      <c r="A48" s="133" t="s">
        <v>142</v>
      </c>
      <c r="B48" s="134">
        <v>1762</v>
      </c>
      <c r="C48" s="135">
        <v>2339</v>
      </c>
      <c r="D48" s="159">
        <f t="shared" si="0"/>
        <v>75.3313381787088</v>
      </c>
    </row>
    <row r="49" ht="12.6" customHeight="1" spans="1:4">
      <c r="A49" s="133" t="s">
        <v>143</v>
      </c>
      <c r="B49" s="134">
        <v>1524</v>
      </c>
      <c r="C49" s="135">
        <v>72</v>
      </c>
      <c r="D49" s="159">
        <f t="shared" si="0"/>
        <v>2116.66666666667</v>
      </c>
    </row>
    <row r="50" ht="12.6" customHeight="1" spans="1:4">
      <c r="A50" s="133" t="s">
        <v>144</v>
      </c>
      <c r="B50" s="134">
        <v>25</v>
      </c>
      <c r="C50" s="135">
        <v>28</v>
      </c>
      <c r="D50" s="159">
        <f t="shared" si="0"/>
        <v>89.2857142857143</v>
      </c>
    </row>
    <row r="51" ht="12.6" customHeight="1" spans="1:4">
      <c r="A51" s="133" t="s">
        <v>145</v>
      </c>
      <c r="B51" s="134">
        <v>1252</v>
      </c>
      <c r="C51" s="135">
        <v>4831</v>
      </c>
      <c r="D51" s="159">
        <f t="shared" si="0"/>
        <v>25.9159594286897</v>
      </c>
    </row>
    <row r="52" ht="12.6" customHeight="1" spans="1:4">
      <c r="A52" s="133" t="s">
        <v>146</v>
      </c>
      <c r="B52" s="134">
        <v>13419</v>
      </c>
      <c r="C52" s="135">
        <v>13329</v>
      </c>
      <c r="D52" s="159">
        <f t="shared" si="0"/>
        <v>100.67521944632</v>
      </c>
    </row>
    <row r="53" ht="12.6" customHeight="1" spans="1:4">
      <c r="A53" s="133" t="s">
        <v>147</v>
      </c>
      <c r="B53" s="134">
        <v>326</v>
      </c>
      <c r="C53" s="135">
        <v>-184</v>
      </c>
      <c r="D53" s="159">
        <f t="shared" si="0"/>
        <v>-177.173913043478</v>
      </c>
    </row>
    <row r="54" ht="12.6" customHeight="1" spans="1:4">
      <c r="A54" s="133" t="s">
        <v>148</v>
      </c>
      <c r="B54" s="134">
        <v>0</v>
      </c>
      <c r="C54" s="135">
        <v>30</v>
      </c>
      <c r="D54" s="159">
        <f t="shared" si="0"/>
        <v>0</v>
      </c>
    </row>
    <row r="55" ht="12.6" customHeight="1" spans="1:4">
      <c r="A55" s="158" t="s">
        <v>149</v>
      </c>
      <c r="B55" s="134">
        <v>31924</v>
      </c>
      <c r="C55" s="135">
        <v>25284</v>
      </c>
      <c r="D55" s="159">
        <f t="shared" si="0"/>
        <v>126.261667457681</v>
      </c>
    </row>
    <row r="56" ht="12.6" customHeight="1" spans="1:4">
      <c r="A56" s="133" t="s">
        <v>150</v>
      </c>
      <c r="B56" s="134">
        <v>13441</v>
      </c>
      <c r="C56" s="135">
        <v>10294</v>
      </c>
      <c r="D56" s="159">
        <f t="shared" si="0"/>
        <v>130.571206528075</v>
      </c>
    </row>
    <row r="57" ht="12.6" customHeight="1" spans="1:4">
      <c r="A57" s="133" t="s">
        <v>151</v>
      </c>
      <c r="B57" s="134">
        <v>18483</v>
      </c>
      <c r="C57" s="135">
        <v>14990</v>
      </c>
      <c r="D57" s="159">
        <f t="shared" si="0"/>
        <v>123.302201467645</v>
      </c>
    </row>
    <row r="58" ht="12.6" customHeight="1" spans="1:4">
      <c r="A58" s="158" t="s">
        <v>152</v>
      </c>
      <c r="B58" s="134">
        <f>B6+B13+B34</f>
        <v>309427</v>
      </c>
      <c r="C58" s="134">
        <f>C6+C13+C34</f>
        <v>273059</v>
      </c>
      <c r="D58" s="159">
        <f t="shared" si="0"/>
        <v>113.318733314046</v>
      </c>
    </row>
    <row r="59" spans="1:2">
      <c r="A59" s="185" t="s">
        <v>96</v>
      </c>
      <c r="B59"/>
    </row>
  </sheetData>
  <mergeCells count="1">
    <mergeCell ref="A2:D2"/>
  </mergeCells>
  <pageMargins left="0.74" right="0.699305555555556" top="0.56" bottom="0.4"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4"/>
  <sheetViews>
    <sheetView workbookViewId="0">
      <selection activeCell="H10" sqref="H10"/>
    </sheetView>
  </sheetViews>
  <sheetFormatPr defaultColWidth="9" defaultRowHeight="13.8" outlineLevelCol="6"/>
  <cols>
    <col min="1" max="1" width="16.6296296296296" customWidth="1"/>
    <col min="2" max="6" width="11.75" customWidth="1"/>
    <col min="7" max="7" width="12.8796296296296" customWidth="1"/>
  </cols>
  <sheetData>
    <row r="1" spans="1:1">
      <c r="A1" t="s">
        <v>1672</v>
      </c>
    </row>
    <row r="2" ht="42" customHeight="1" spans="1:7">
      <c r="A2" s="33" t="s">
        <v>1673</v>
      </c>
      <c r="B2" s="33"/>
      <c r="C2" s="33"/>
      <c r="D2" s="33"/>
      <c r="E2" s="33"/>
      <c r="F2" s="33"/>
      <c r="G2" s="33"/>
    </row>
    <row r="3" ht="43.5" customHeight="1" spans="1:7">
      <c r="A3" s="49"/>
      <c r="B3" s="49"/>
      <c r="C3" s="43"/>
      <c r="D3" s="43"/>
      <c r="E3" s="43"/>
      <c r="F3" s="44" t="s">
        <v>1163</v>
      </c>
      <c r="G3" s="44"/>
    </row>
    <row r="4" ht="43.5" customHeight="1" spans="1:7">
      <c r="A4" s="36" t="s">
        <v>1674</v>
      </c>
      <c r="B4" s="36" t="s">
        <v>1675</v>
      </c>
      <c r="C4" s="36"/>
      <c r="D4" s="36"/>
      <c r="E4" s="36" t="s">
        <v>1676</v>
      </c>
      <c r="F4" s="36"/>
      <c r="G4" s="36"/>
    </row>
    <row r="5" ht="43.5" customHeight="1" spans="1:7">
      <c r="A5" s="36"/>
      <c r="B5" s="45"/>
      <c r="C5" s="36" t="s">
        <v>1677</v>
      </c>
      <c r="D5" s="36" t="s">
        <v>1678</v>
      </c>
      <c r="E5" s="45"/>
      <c r="F5" s="36" t="s">
        <v>1677</v>
      </c>
      <c r="G5" s="36" t="s">
        <v>1678</v>
      </c>
    </row>
    <row r="6" ht="43.5" customHeight="1" spans="1:7">
      <c r="A6" s="36" t="s">
        <v>1679</v>
      </c>
      <c r="B6" s="36" t="s">
        <v>1680</v>
      </c>
      <c r="C6" s="36" t="s">
        <v>1681</v>
      </c>
      <c r="D6" s="36" t="s">
        <v>1682</v>
      </c>
      <c r="E6" s="36" t="s">
        <v>1683</v>
      </c>
      <c r="F6" s="36" t="s">
        <v>1684</v>
      </c>
      <c r="G6" s="36" t="s">
        <v>1685</v>
      </c>
    </row>
    <row r="7" ht="43.5" customHeight="1" spans="1:7">
      <c r="A7" s="37"/>
      <c r="B7" s="50"/>
      <c r="C7" s="50"/>
      <c r="D7" s="50"/>
      <c r="E7" s="50"/>
      <c r="F7" s="50"/>
      <c r="G7" s="50"/>
    </row>
    <row r="8" ht="43.5" customHeight="1" spans="1:7">
      <c r="A8" s="37"/>
      <c r="B8" s="50"/>
      <c r="C8" s="50"/>
      <c r="D8" s="50"/>
      <c r="E8" s="50"/>
      <c r="F8" s="50"/>
      <c r="G8" s="50"/>
    </row>
    <row r="9" ht="43.5" customHeight="1" spans="1:7">
      <c r="A9" s="36"/>
      <c r="B9" s="50"/>
      <c r="C9" s="50"/>
      <c r="D9" s="50"/>
      <c r="E9" s="50"/>
      <c r="F9" s="50"/>
      <c r="G9" s="50"/>
    </row>
    <row r="10" ht="43.5" customHeight="1" spans="1:7">
      <c r="A10" s="36"/>
      <c r="B10" s="50"/>
      <c r="C10" s="50"/>
      <c r="D10" s="50"/>
      <c r="E10" s="50"/>
      <c r="F10" s="50"/>
      <c r="G10" s="50"/>
    </row>
    <row r="11" ht="43.5" customHeight="1" spans="1:7">
      <c r="A11" s="36"/>
      <c r="B11" s="50"/>
      <c r="C11" s="50"/>
      <c r="D11" s="50"/>
      <c r="E11" s="50"/>
      <c r="F11" s="50"/>
      <c r="G11" s="50"/>
    </row>
    <row r="12" ht="43.5" customHeight="1" spans="1:7">
      <c r="A12" s="36" t="s">
        <v>1686</v>
      </c>
      <c r="B12" s="45">
        <f>SUM(C12:D12)</f>
        <v>37.7</v>
      </c>
      <c r="C12" s="45">
        <v>36.3</v>
      </c>
      <c r="D12" s="45">
        <v>1.4</v>
      </c>
      <c r="E12" s="45">
        <f>SUM(F12:G12)</f>
        <v>31.18</v>
      </c>
      <c r="F12" s="45">
        <v>29.88</v>
      </c>
      <c r="G12" s="45">
        <v>1.3</v>
      </c>
    </row>
    <row r="13" ht="27" customHeight="1" spans="1:7">
      <c r="A13" s="48" t="s">
        <v>1687</v>
      </c>
      <c r="B13" s="48"/>
      <c r="C13" s="48"/>
      <c r="D13" s="48"/>
      <c r="E13" s="48"/>
      <c r="F13" s="48"/>
      <c r="G13" s="48"/>
    </row>
    <row r="14" ht="27" customHeight="1" spans="1:7">
      <c r="A14" s="42" t="s">
        <v>1688</v>
      </c>
      <c r="B14" s="42"/>
      <c r="C14" s="42"/>
      <c r="D14" s="42"/>
      <c r="E14" s="42"/>
      <c r="F14" s="42"/>
      <c r="G14" s="42"/>
    </row>
  </sheetData>
  <mergeCells count="7">
    <mergeCell ref="A2:G2"/>
    <mergeCell ref="F3:G3"/>
    <mergeCell ref="B4:D4"/>
    <mergeCell ref="E4:G4"/>
    <mergeCell ref="A13:G13"/>
    <mergeCell ref="A14:G14"/>
    <mergeCell ref="A4:A5"/>
  </mergeCells>
  <pageMargins left="0.699305555555556" right="0.699305555555556"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8"/>
  <sheetViews>
    <sheetView workbookViewId="0">
      <selection activeCell="F4" sqref="F4"/>
    </sheetView>
  </sheetViews>
  <sheetFormatPr defaultColWidth="9" defaultRowHeight="13.8" outlineLevelRow="7" outlineLevelCol="7"/>
  <cols>
    <col min="1" max="1" width="21.5" customWidth="1"/>
    <col min="2" max="2" width="18.5" customWidth="1"/>
    <col min="3" max="3" width="16.5" customWidth="1"/>
    <col min="4" max="5" width="22.3796296296296" customWidth="1"/>
    <col min="6" max="7" width="8" customWidth="1"/>
    <col min="8" max="8" width="9.37962962962963" customWidth="1"/>
  </cols>
  <sheetData>
    <row r="1" ht="17.25" customHeight="1" spans="1:8">
      <c r="A1" s="42" t="s">
        <v>1689</v>
      </c>
      <c r="B1" s="43"/>
      <c r="C1" s="43"/>
      <c r="D1" s="43"/>
      <c r="E1" s="43"/>
      <c r="F1" s="43"/>
      <c r="G1" s="43"/>
      <c r="H1" s="43"/>
    </row>
    <row r="2" ht="51.75" customHeight="1" spans="1:8">
      <c r="A2" s="33" t="s">
        <v>1690</v>
      </c>
      <c r="B2" s="33"/>
      <c r="C2" s="33"/>
      <c r="D2" s="33"/>
      <c r="E2" s="33"/>
      <c r="F2" s="33"/>
      <c r="G2" s="33"/>
      <c r="H2" s="33"/>
    </row>
    <row r="3" ht="38.25" customHeight="1" spans="1:8">
      <c r="A3" s="44" t="s">
        <v>1163</v>
      </c>
      <c r="B3" s="44"/>
      <c r="C3" s="44"/>
      <c r="D3" s="44"/>
      <c r="E3" s="44"/>
      <c r="F3" s="44"/>
      <c r="G3" s="44"/>
      <c r="H3" s="44"/>
    </row>
    <row r="4" ht="53.25" customHeight="1" spans="1:8">
      <c r="A4" s="36" t="s">
        <v>1691</v>
      </c>
      <c r="B4" s="36" t="s">
        <v>1692</v>
      </c>
      <c r="C4" s="36" t="s">
        <v>1693</v>
      </c>
      <c r="D4" s="36" t="s">
        <v>1694</v>
      </c>
      <c r="E4" s="36" t="s">
        <v>1695</v>
      </c>
      <c r="F4" s="36" t="s">
        <v>1696</v>
      </c>
      <c r="G4" s="36" t="s">
        <v>1697</v>
      </c>
      <c r="H4" s="36" t="s">
        <v>1698</v>
      </c>
    </row>
    <row r="5" ht="88.5" customHeight="1" spans="1:8">
      <c r="A5" s="45" t="s">
        <v>1699</v>
      </c>
      <c r="B5" s="46" t="s">
        <v>1700</v>
      </c>
      <c r="C5" s="45" t="s">
        <v>1701</v>
      </c>
      <c r="D5" s="45" t="s">
        <v>1702</v>
      </c>
      <c r="E5" s="45" t="s">
        <v>1702</v>
      </c>
      <c r="F5" s="36" t="s">
        <v>1703</v>
      </c>
      <c r="G5" s="45">
        <v>0.3</v>
      </c>
      <c r="H5" s="47">
        <v>43311</v>
      </c>
    </row>
    <row r="6" ht="88.5" customHeight="1" spans="1:8">
      <c r="A6" s="45" t="s">
        <v>1704</v>
      </c>
      <c r="B6" s="46" t="s">
        <v>1705</v>
      </c>
      <c r="C6" s="45" t="s">
        <v>1706</v>
      </c>
      <c r="D6" s="45" t="s">
        <v>1707</v>
      </c>
      <c r="E6" s="45" t="s">
        <v>1707</v>
      </c>
      <c r="F6" s="36" t="s">
        <v>1703</v>
      </c>
      <c r="G6" s="45">
        <v>0.2</v>
      </c>
      <c r="H6" s="47">
        <v>43311</v>
      </c>
    </row>
    <row r="7" ht="49.5" customHeight="1" spans="1:8">
      <c r="A7" s="48" t="s">
        <v>1708</v>
      </c>
      <c r="B7" s="48"/>
      <c r="C7" s="48"/>
      <c r="D7" s="48"/>
      <c r="E7" s="48"/>
      <c r="F7" s="48"/>
      <c r="G7" s="48"/>
      <c r="H7" s="48"/>
    </row>
    <row r="8" ht="49.5" customHeight="1"/>
  </sheetData>
  <mergeCells count="3">
    <mergeCell ref="A2:H2"/>
    <mergeCell ref="A3:H3"/>
    <mergeCell ref="A7:H7"/>
  </mergeCells>
  <pageMargins left="0.93" right="0.699305555555556" top="0.75" bottom="0.75" header="0.3" footer="0.3"/>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48"/>
  <sheetViews>
    <sheetView workbookViewId="0">
      <selection activeCell="A2" sqref="A2:C2"/>
    </sheetView>
  </sheetViews>
  <sheetFormatPr defaultColWidth="9" defaultRowHeight="13.8" outlineLevelCol="7"/>
  <cols>
    <col min="1" max="1" width="32.6296296296296" customWidth="1"/>
    <col min="2" max="2" width="25.3796296296296" customWidth="1"/>
    <col min="3" max="3" width="27.3796296296296" customWidth="1"/>
    <col min="4" max="4" width="38" customWidth="1"/>
  </cols>
  <sheetData>
    <row r="1" spans="1:1">
      <c r="A1" t="s">
        <v>1709</v>
      </c>
    </row>
    <row r="2" ht="55.5" customHeight="1" spans="1:3">
      <c r="A2" s="33" t="s">
        <v>1710</v>
      </c>
      <c r="B2" s="33"/>
      <c r="C2" s="33"/>
    </row>
    <row r="3" spans="1:3">
      <c r="A3" s="34"/>
      <c r="B3" s="34"/>
      <c r="C3" s="35" t="s">
        <v>1163</v>
      </c>
    </row>
    <row r="4" ht="20.25" customHeight="1" spans="1:3">
      <c r="A4" s="36" t="s">
        <v>42</v>
      </c>
      <c r="B4" s="36" t="s">
        <v>1711</v>
      </c>
      <c r="C4" s="36" t="s">
        <v>1712</v>
      </c>
    </row>
    <row r="5" ht="20.25" customHeight="1" spans="1:8">
      <c r="A5" s="37" t="s">
        <v>1713</v>
      </c>
      <c r="B5" s="38">
        <f>SUM(B6:B7)</f>
        <v>30.880161</v>
      </c>
      <c r="C5" s="38">
        <f>SUM(C6:C7)</f>
        <v>30.880161</v>
      </c>
      <c r="H5" s="39"/>
    </row>
    <row r="6" ht="20.25" customHeight="1" spans="1:8">
      <c r="A6" s="37" t="s">
        <v>1714</v>
      </c>
      <c r="B6" s="40">
        <v>29.577359</v>
      </c>
      <c r="C6" s="40">
        <v>29.577359</v>
      </c>
      <c r="H6" s="39"/>
    </row>
    <row r="7" ht="20.25" customHeight="1" spans="1:3">
      <c r="A7" s="37" t="s">
        <v>1715</v>
      </c>
      <c r="B7" s="40">
        <v>1.302802</v>
      </c>
      <c r="C7" s="40">
        <v>1.302802</v>
      </c>
    </row>
    <row r="8" ht="20.25" customHeight="1" spans="1:3">
      <c r="A8" s="37" t="s">
        <v>1716</v>
      </c>
      <c r="B8" s="40">
        <f>SUM(B9:B10)</f>
        <v>37.05</v>
      </c>
      <c r="C8" s="40">
        <f>SUM(C9:C10)</f>
        <v>37.05</v>
      </c>
    </row>
    <row r="9" ht="20.25" customHeight="1" spans="1:3">
      <c r="A9" s="37" t="s">
        <v>1714</v>
      </c>
      <c r="B9" s="40">
        <v>35.65</v>
      </c>
      <c r="C9" s="40">
        <v>35.65</v>
      </c>
    </row>
    <row r="10" ht="20.25" customHeight="1" spans="1:3">
      <c r="A10" s="37" t="s">
        <v>1715</v>
      </c>
      <c r="B10" s="40">
        <v>1.4</v>
      </c>
      <c r="C10" s="40">
        <v>1.4</v>
      </c>
    </row>
    <row r="11" ht="20.25" customHeight="1" spans="1:3">
      <c r="A11" s="37" t="s">
        <v>1717</v>
      </c>
      <c r="B11" s="40">
        <f>SUM(B12:B16)</f>
        <v>4.386</v>
      </c>
      <c r="C11" s="40">
        <f>SUM(C12:C16)</f>
        <v>4.386</v>
      </c>
    </row>
    <row r="12" ht="20.25" customHeight="1" spans="1:3">
      <c r="A12" s="37" t="s">
        <v>1718</v>
      </c>
      <c r="B12" s="40">
        <v>0.5</v>
      </c>
      <c r="C12" s="40">
        <v>0.5</v>
      </c>
    </row>
    <row r="13" ht="20.25" customHeight="1" spans="1:3">
      <c r="A13" s="37" t="s">
        <v>1719</v>
      </c>
      <c r="B13" s="40">
        <v>0.781</v>
      </c>
      <c r="C13" s="40">
        <v>0.781</v>
      </c>
    </row>
    <row r="14" ht="20.25" customHeight="1" spans="1:3">
      <c r="A14" s="37" t="s">
        <v>1720</v>
      </c>
      <c r="B14" s="40">
        <v>0</v>
      </c>
      <c r="C14" s="40">
        <v>0</v>
      </c>
    </row>
    <row r="15" ht="20.25" customHeight="1" spans="1:3">
      <c r="A15" s="37" t="s">
        <v>1721</v>
      </c>
      <c r="B15" s="40">
        <v>0.27</v>
      </c>
      <c r="C15" s="40">
        <v>0.27</v>
      </c>
    </row>
    <row r="16" ht="20.25" customHeight="1" spans="1:3">
      <c r="A16" s="37" t="s">
        <v>1722</v>
      </c>
      <c r="B16" s="40">
        <v>2.835</v>
      </c>
      <c r="C16" s="40">
        <v>2.835</v>
      </c>
    </row>
    <row r="17" ht="20.25" customHeight="1" spans="1:3">
      <c r="A17" s="37" t="s">
        <v>1723</v>
      </c>
      <c r="B17" s="40">
        <f>SUM(B18:B19)</f>
        <v>1.211</v>
      </c>
      <c r="C17" s="40">
        <f>SUM(C18:C19)</f>
        <v>1.211</v>
      </c>
    </row>
    <row r="18" ht="20.25" customHeight="1" spans="1:3">
      <c r="A18" s="37" t="s">
        <v>1724</v>
      </c>
      <c r="B18" s="40">
        <f>0.781+0.16</f>
        <v>0.941</v>
      </c>
      <c r="C18" s="40">
        <f>0.781+0.16</f>
        <v>0.941</v>
      </c>
    </row>
    <row r="19" ht="20.25" customHeight="1" spans="1:3">
      <c r="A19" s="37" t="s">
        <v>1725</v>
      </c>
      <c r="B19" s="40">
        <v>0.27</v>
      </c>
      <c r="C19" s="40">
        <v>0.27</v>
      </c>
    </row>
    <row r="20" ht="20.25" customHeight="1" spans="1:3">
      <c r="A20" s="37" t="s">
        <v>1726</v>
      </c>
      <c r="B20" s="40">
        <f>SUM(B21:B22)</f>
        <v>0.949312</v>
      </c>
      <c r="C20" s="40">
        <f>SUM(C21:C22)</f>
        <v>0.949312</v>
      </c>
    </row>
    <row r="21" ht="20.25" customHeight="1" spans="1:3">
      <c r="A21" s="37" t="s">
        <v>1727</v>
      </c>
      <c r="B21" s="40">
        <v>0.905069</v>
      </c>
      <c r="C21" s="40">
        <v>0.905069</v>
      </c>
    </row>
    <row r="22" ht="20.25" customHeight="1" spans="1:3">
      <c r="A22" s="37" t="s">
        <v>1728</v>
      </c>
      <c r="B22" s="40">
        <v>0.044243</v>
      </c>
      <c r="C22" s="40">
        <v>0.044243</v>
      </c>
    </row>
    <row r="23" ht="20.25" customHeight="1" spans="1:3">
      <c r="A23" s="37" t="s">
        <v>1729</v>
      </c>
      <c r="B23" s="40">
        <f>SUM(B24:B25)</f>
        <v>31.17601</v>
      </c>
      <c r="C23" s="40">
        <f>SUM(C24:C25)</f>
        <v>31.17601</v>
      </c>
    </row>
    <row r="24" ht="20.25" customHeight="1" spans="1:3">
      <c r="A24" s="37" t="s">
        <v>1714</v>
      </c>
      <c r="B24" s="40">
        <v>29.87401</v>
      </c>
      <c r="C24" s="40">
        <v>29.87401</v>
      </c>
    </row>
    <row r="25" ht="20.25" customHeight="1" spans="1:3">
      <c r="A25" s="37" t="s">
        <v>1715</v>
      </c>
      <c r="B25" s="40">
        <v>1.302</v>
      </c>
      <c r="C25" s="40">
        <v>1.302</v>
      </c>
    </row>
    <row r="26" ht="20.25" customHeight="1" spans="1:3">
      <c r="A26" s="37" t="s">
        <v>1730</v>
      </c>
      <c r="B26" s="40">
        <f>SUM(B27:B28)</f>
        <v>37.7</v>
      </c>
      <c r="C26" s="40">
        <f>SUM(C27:C28)</f>
        <v>37.7</v>
      </c>
    </row>
    <row r="27" ht="20.25" customHeight="1" spans="1:3">
      <c r="A27" s="37" t="s">
        <v>1714</v>
      </c>
      <c r="B27" s="40">
        <v>36.3</v>
      </c>
      <c r="C27" s="40">
        <v>36.3</v>
      </c>
    </row>
    <row r="28" ht="20.25" customHeight="1" spans="1:3">
      <c r="A28" s="37" t="s">
        <v>1715</v>
      </c>
      <c r="B28" s="40">
        <v>1.4</v>
      </c>
      <c r="C28" s="40">
        <v>1.4</v>
      </c>
    </row>
    <row r="29" ht="108" customHeight="1" spans="1:3">
      <c r="A29" s="34" t="s">
        <v>1731</v>
      </c>
      <c r="B29" s="34"/>
      <c r="C29" s="34"/>
    </row>
    <row r="30" spans="1:3">
      <c r="A30" s="41"/>
      <c r="B30" s="41"/>
      <c r="C30" s="41"/>
    </row>
    <row r="31" spans="1:3">
      <c r="A31" s="41"/>
      <c r="B31" s="41"/>
      <c r="C31" s="41"/>
    </row>
    <row r="32" spans="1:3">
      <c r="A32" s="41"/>
      <c r="B32" s="41"/>
      <c r="C32" s="41"/>
    </row>
    <row r="33" spans="1:3">
      <c r="A33" s="41"/>
      <c r="B33" s="41"/>
      <c r="C33" s="41"/>
    </row>
    <row r="34" spans="1:3">
      <c r="A34" s="41"/>
      <c r="B34" s="41"/>
      <c r="C34" s="41"/>
    </row>
    <row r="35" spans="1:3">
      <c r="A35" s="41"/>
      <c r="B35" s="41"/>
      <c r="C35" s="41"/>
    </row>
    <row r="36" spans="1:3">
      <c r="A36" s="41"/>
      <c r="B36" s="41"/>
      <c r="C36" s="41"/>
    </row>
    <row r="37" spans="1:3">
      <c r="A37" s="41"/>
      <c r="B37" s="41"/>
      <c r="C37" s="41"/>
    </row>
    <row r="38" spans="1:3">
      <c r="A38" s="41"/>
      <c r="B38" s="41"/>
      <c r="C38" s="41"/>
    </row>
    <row r="39" spans="1:3">
      <c r="A39" s="41"/>
      <c r="B39" s="41"/>
      <c r="C39" s="41"/>
    </row>
    <row r="40" spans="1:3">
      <c r="A40" s="41"/>
      <c r="B40" s="41"/>
      <c r="C40" s="41"/>
    </row>
    <row r="41" spans="1:3">
      <c r="A41" s="41"/>
      <c r="B41" s="41"/>
      <c r="C41" s="41"/>
    </row>
    <row r="42" spans="1:3">
      <c r="A42" s="41"/>
      <c r="B42" s="41"/>
      <c r="C42" s="41"/>
    </row>
    <row r="43" spans="1:3">
      <c r="A43" s="41"/>
      <c r="B43" s="41"/>
      <c r="C43" s="41"/>
    </row>
    <row r="44" spans="1:3">
      <c r="A44" s="41"/>
      <c r="B44" s="41"/>
      <c r="C44" s="41"/>
    </row>
    <row r="45" spans="1:3">
      <c r="A45" s="41"/>
      <c r="B45" s="41"/>
      <c r="C45" s="41"/>
    </row>
    <row r="46" spans="1:3">
      <c r="A46" s="41"/>
      <c r="B46" s="41"/>
      <c r="C46" s="41"/>
    </row>
    <row r="47" spans="1:3">
      <c r="A47" s="41"/>
      <c r="B47" s="41"/>
      <c r="C47" s="41"/>
    </row>
    <row r="48" spans="1:3">
      <c r="A48" s="41"/>
      <c r="B48" s="41"/>
      <c r="C48" s="41"/>
    </row>
  </sheetData>
  <mergeCells count="2">
    <mergeCell ref="A2:C2"/>
    <mergeCell ref="A29:C29"/>
  </mergeCells>
  <pageMargins left="0.98" right="0.699305555555556"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40"/>
  <sheetViews>
    <sheetView workbookViewId="0">
      <selection activeCell="K8" sqref="K8"/>
    </sheetView>
  </sheetViews>
  <sheetFormatPr defaultColWidth="8.87962962962963" defaultRowHeight="13.8"/>
  <cols>
    <col min="1" max="1" width="21.25" customWidth="1"/>
    <col min="2" max="2" width="9" customWidth="1"/>
    <col min="10" max="10" width="7" customWidth="1"/>
    <col min="11" max="11" width="46.1296296296296" style="4" customWidth="1"/>
  </cols>
  <sheetData>
    <row r="1" spans="1:1">
      <c r="A1" t="s">
        <v>1732</v>
      </c>
    </row>
    <row r="2" ht="33.75" customHeight="1" spans="1:11">
      <c r="A2" s="17" t="s">
        <v>1733</v>
      </c>
      <c r="B2" s="17"/>
      <c r="C2" s="17"/>
      <c r="D2" s="17"/>
      <c r="E2" s="17"/>
      <c r="F2" s="17"/>
      <c r="G2" s="17"/>
      <c r="H2" s="17"/>
      <c r="I2" s="17"/>
      <c r="J2" s="17"/>
      <c r="K2" s="17"/>
    </row>
    <row r="3" spans="1:11">
      <c r="A3" s="18" t="s">
        <v>1734</v>
      </c>
      <c r="B3" s="19" t="s">
        <v>1735</v>
      </c>
      <c r="C3" s="20" t="s">
        <v>1736</v>
      </c>
      <c r="D3" s="20"/>
      <c r="E3" s="20"/>
      <c r="F3" s="19" t="s">
        <v>44</v>
      </c>
      <c r="G3" s="19" t="s">
        <v>1737</v>
      </c>
      <c r="H3" s="19" t="s">
        <v>1738</v>
      </c>
      <c r="I3" s="29" t="s">
        <v>1739</v>
      </c>
      <c r="J3" s="29" t="s">
        <v>1740</v>
      </c>
      <c r="K3" s="29" t="s">
        <v>1741</v>
      </c>
    </row>
    <row r="4" ht="21.6" spans="1:11">
      <c r="A4" s="18"/>
      <c r="B4" s="19"/>
      <c r="C4" s="21" t="s">
        <v>1143</v>
      </c>
      <c r="D4" s="21" t="s">
        <v>1742</v>
      </c>
      <c r="E4" s="21" t="s">
        <v>1743</v>
      </c>
      <c r="F4" s="19"/>
      <c r="G4" s="19"/>
      <c r="H4" s="19"/>
      <c r="I4" s="29"/>
      <c r="J4" s="29"/>
      <c r="K4" s="29"/>
    </row>
    <row r="5" ht="18" customHeight="1" spans="1:11">
      <c r="A5" s="22" t="s">
        <v>1744</v>
      </c>
      <c r="B5" s="23">
        <v>482500</v>
      </c>
      <c r="C5" s="23">
        <f t="shared" ref="C5:G5" si="0">SUM(C6:C28)</f>
        <v>472236</v>
      </c>
      <c r="D5" s="23">
        <f t="shared" si="0"/>
        <v>145945</v>
      </c>
      <c r="E5" s="23">
        <f t="shared" si="0"/>
        <v>326291</v>
      </c>
      <c r="F5" s="23">
        <f t="shared" si="0"/>
        <v>472236</v>
      </c>
      <c r="G5" s="23">
        <f t="shared" si="0"/>
        <v>426695</v>
      </c>
      <c r="H5" s="23">
        <f>F5-G5</f>
        <v>45541</v>
      </c>
      <c r="I5" s="30">
        <f>H5/G5*100</f>
        <v>10.6729631235426</v>
      </c>
      <c r="J5" s="31">
        <f>F5/C5*100</f>
        <v>100</v>
      </c>
      <c r="K5" s="32"/>
    </row>
    <row r="6" ht="18" customHeight="1" spans="1:11">
      <c r="A6" s="24" t="s">
        <v>1745</v>
      </c>
      <c r="B6" s="25">
        <v>25050</v>
      </c>
      <c r="C6" s="23">
        <f t="shared" ref="C6:C39" si="1">D6+E6</f>
        <v>33406</v>
      </c>
      <c r="D6" s="23">
        <v>787</v>
      </c>
      <c r="E6" s="25">
        <f>F6-D6</f>
        <v>32619</v>
      </c>
      <c r="F6" s="23">
        <v>33406</v>
      </c>
      <c r="G6" s="26">
        <v>32547</v>
      </c>
      <c r="H6" s="23">
        <f t="shared" ref="H6:H40" si="2">F6-G6</f>
        <v>859</v>
      </c>
      <c r="I6" s="30">
        <f>H6/G6*100</f>
        <v>2.63926014686453</v>
      </c>
      <c r="J6" s="31">
        <f t="shared" ref="J6:J40" si="3">F6/C6*100</f>
        <v>100</v>
      </c>
      <c r="K6" s="32"/>
    </row>
    <row r="7" ht="18" customHeight="1" spans="1:11">
      <c r="A7" s="24" t="s">
        <v>1746</v>
      </c>
      <c r="B7" s="25">
        <v>65</v>
      </c>
      <c r="C7" s="23">
        <f t="shared" si="1"/>
        <v>93</v>
      </c>
      <c r="D7" s="23">
        <v>62</v>
      </c>
      <c r="E7" s="25">
        <f t="shared" ref="E7:E40" si="4">F7-D7</f>
        <v>31</v>
      </c>
      <c r="F7" s="23">
        <v>93</v>
      </c>
      <c r="G7" s="26">
        <v>77</v>
      </c>
      <c r="H7" s="23">
        <f t="shared" si="2"/>
        <v>16</v>
      </c>
      <c r="I7" s="30">
        <f>H7/G7*100</f>
        <v>20.7792207792208</v>
      </c>
      <c r="J7" s="31">
        <f t="shared" si="3"/>
        <v>100</v>
      </c>
      <c r="K7" s="32" t="s">
        <v>1747</v>
      </c>
    </row>
    <row r="8" ht="18" customHeight="1" spans="1:11">
      <c r="A8" s="24" t="s">
        <v>1748</v>
      </c>
      <c r="B8" s="25">
        <v>15700</v>
      </c>
      <c r="C8" s="23">
        <f t="shared" si="1"/>
        <v>14035</v>
      </c>
      <c r="D8" s="23">
        <v>931</v>
      </c>
      <c r="E8" s="25">
        <f t="shared" si="4"/>
        <v>13104</v>
      </c>
      <c r="F8" s="23">
        <v>14035</v>
      </c>
      <c r="G8" s="26">
        <v>16236</v>
      </c>
      <c r="H8" s="23">
        <f t="shared" si="2"/>
        <v>-2201</v>
      </c>
      <c r="I8" s="30">
        <f t="shared" ref="I8:I40" si="5">H8/G8*100</f>
        <v>-13.5562946538556</v>
      </c>
      <c r="J8" s="31">
        <f t="shared" si="3"/>
        <v>100</v>
      </c>
      <c r="K8" s="32"/>
    </row>
    <row r="9" ht="18" customHeight="1" spans="1:11">
      <c r="A9" s="24" t="s">
        <v>1749</v>
      </c>
      <c r="B9" s="25">
        <v>155605</v>
      </c>
      <c r="C9" s="23">
        <f t="shared" si="1"/>
        <v>152477</v>
      </c>
      <c r="D9" s="23">
        <v>21314</v>
      </c>
      <c r="E9" s="25">
        <f t="shared" si="4"/>
        <v>131163</v>
      </c>
      <c r="F9" s="19">
        <v>152477</v>
      </c>
      <c r="G9" s="26">
        <v>131249</v>
      </c>
      <c r="H9" s="23">
        <f t="shared" si="2"/>
        <v>21228</v>
      </c>
      <c r="I9" s="30">
        <f t="shared" si="5"/>
        <v>16.1738375149525</v>
      </c>
      <c r="J9" s="31">
        <f t="shared" si="3"/>
        <v>100</v>
      </c>
      <c r="K9" s="32"/>
    </row>
    <row r="10" ht="18" customHeight="1" spans="1:11">
      <c r="A10" s="24" t="s">
        <v>1750</v>
      </c>
      <c r="B10" s="25">
        <v>1450</v>
      </c>
      <c r="C10" s="23">
        <f t="shared" si="1"/>
        <v>1540</v>
      </c>
      <c r="D10" s="23">
        <v>475</v>
      </c>
      <c r="E10" s="25">
        <f t="shared" si="4"/>
        <v>1065</v>
      </c>
      <c r="F10" s="23">
        <v>1540</v>
      </c>
      <c r="G10" s="26">
        <v>1882</v>
      </c>
      <c r="H10" s="23">
        <f t="shared" si="2"/>
        <v>-342</v>
      </c>
      <c r="I10" s="30">
        <f t="shared" si="5"/>
        <v>-18.1721572794899</v>
      </c>
      <c r="J10" s="31">
        <f t="shared" si="3"/>
        <v>100</v>
      </c>
      <c r="K10" s="32"/>
    </row>
    <row r="11" ht="18" customHeight="1" spans="1:11">
      <c r="A11" s="24" t="s">
        <v>1751</v>
      </c>
      <c r="B11" s="25">
        <v>3000</v>
      </c>
      <c r="C11" s="23">
        <f t="shared" si="1"/>
        <v>1886</v>
      </c>
      <c r="D11" s="23">
        <v>617</v>
      </c>
      <c r="E11" s="25">
        <f t="shared" si="4"/>
        <v>1269</v>
      </c>
      <c r="F11" s="23">
        <v>1886</v>
      </c>
      <c r="G11" s="26">
        <v>2537</v>
      </c>
      <c r="H11" s="23">
        <f t="shared" si="2"/>
        <v>-651</v>
      </c>
      <c r="I11" s="30">
        <f t="shared" si="5"/>
        <v>-25.6602286164762</v>
      </c>
      <c r="J11" s="31">
        <f t="shared" si="3"/>
        <v>100</v>
      </c>
      <c r="K11" s="32"/>
    </row>
    <row r="12" ht="18" customHeight="1" spans="1:11">
      <c r="A12" s="24" t="s">
        <v>1752</v>
      </c>
      <c r="B12" s="25">
        <v>74060</v>
      </c>
      <c r="C12" s="23">
        <f t="shared" si="1"/>
        <v>57842</v>
      </c>
      <c r="D12" s="23">
        <v>19150</v>
      </c>
      <c r="E12" s="25">
        <f t="shared" si="4"/>
        <v>38692</v>
      </c>
      <c r="F12" s="23">
        <v>57842</v>
      </c>
      <c r="G12" s="26">
        <v>65887</v>
      </c>
      <c r="H12" s="23">
        <f t="shared" si="2"/>
        <v>-8045</v>
      </c>
      <c r="I12" s="30">
        <f t="shared" si="5"/>
        <v>-12.2102994520922</v>
      </c>
      <c r="J12" s="31">
        <f t="shared" si="3"/>
        <v>100</v>
      </c>
      <c r="K12" s="32"/>
    </row>
    <row r="13" ht="18" customHeight="1" spans="1:11">
      <c r="A13" s="24" t="s">
        <v>1753</v>
      </c>
      <c r="B13" s="25">
        <v>58700</v>
      </c>
      <c r="C13" s="23">
        <f t="shared" si="1"/>
        <v>54792</v>
      </c>
      <c r="D13" s="23">
        <v>19608</v>
      </c>
      <c r="E13" s="25">
        <f t="shared" si="4"/>
        <v>35184</v>
      </c>
      <c r="F13" s="23">
        <v>54792</v>
      </c>
      <c r="G13" s="26">
        <v>74347</v>
      </c>
      <c r="H13" s="23">
        <f t="shared" si="2"/>
        <v>-19555</v>
      </c>
      <c r="I13" s="30">
        <f t="shared" si="5"/>
        <v>-26.3023390318372</v>
      </c>
      <c r="J13" s="31">
        <f t="shared" si="3"/>
        <v>100</v>
      </c>
      <c r="K13" s="32" t="s">
        <v>1754</v>
      </c>
    </row>
    <row r="14" ht="45.6" spans="1:11">
      <c r="A14" s="24" t="s">
        <v>1755</v>
      </c>
      <c r="B14" s="25">
        <v>7700</v>
      </c>
      <c r="C14" s="23">
        <f t="shared" si="1"/>
        <v>7293</v>
      </c>
      <c r="D14" s="23">
        <v>3617</v>
      </c>
      <c r="E14" s="25">
        <f t="shared" si="4"/>
        <v>3676</v>
      </c>
      <c r="F14" s="23">
        <v>7293</v>
      </c>
      <c r="G14" s="26">
        <v>4863</v>
      </c>
      <c r="H14" s="23">
        <f t="shared" si="2"/>
        <v>2430</v>
      </c>
      <c r="I14" s="30">
        <f t="shared" si="5"/>
        <v>49.9691548426897</v>
      </c>
      <c r="J14" s="31">
        <f t="shared" si="3"/>
        <v>100</v>
      </c>
      <c r="K14" s="32" t="s">
        <v>1756</v>
      </c>
    </row>
    <row r="15" ht="34.2" spans="1:11">
      <c r="A15" s="24" t="s">
        <v>1757</v>
      </c>
      <c r="B15" s="25">
        <v>27400</v>
      </c>
      <c r="C15" s="23">
        <f t="shared" si="1"/>
        <v>28637</v>
      </c>
      <c r="D15" s="23">
        <v>1091</v>
      </c>
      <c r="E15" s="25">
        <f t="shared" si="4"/>
        <v>27546</v>
      </c>
      <c r="F15" s="23">
        <v>28637</v>
      </c>
      <c r="G15" s="26">
        <v>15292</v>
      </c>
      <c r="H15" s="23">
        <f t="shared" si="2"/>
        <v>13345</v>
      </c>
      <c r="I15" s="30">
        <f t="shared" si="5"/>
        <v>87.2678524718807</v>
      </c>
      <c r="J15" s="31">
        <f t="shared" si="3"/>
        <v>100</v>
      </c>
      <c r="K15" s="32" t="s">
        <v>1758</v>
      </c>
    </row>
    <row r="16" ht="102.6" spans="1:11">
      <c r="A16" s="24" t="s">
        <v>1759</v>
      </c>
      <c r="B16" s="25">
        <v>54000</v>
      </c>
      <c r="C16" s="23">
        <f t="shared" si="1"/>
        <v>72321</v>
      </c>
      <c r="D16" s="23">
        <v>56663</v>
      </c>
      <c r="E16" s="25">
        <f t="shared" si="4"/>
        <v>15658</v>
      </c>
      <c r="F16" s="23">
        <v>72321</v>
      </c>
      <c r="G16" s="26">
        <v>37023</v>
      </c>
      <c r="H16" s="23">
        <f t="shared" si="2"/>
        <v>35298</v>
      </c>
      <c r="I16" s="30">
        <f t="shared" si="5"/>
        <v>95.3407341382384</v>
      </c>
      <c r="J16" s="31">
        <f t="shared" si="3"/>
        <v>100</v>
      </c>
      <c r="K16" s="32" t="s">
        <v>1760</v>
      </c>
    </row>
    <row r="17" ht="22.8" spans="1:11">
      <c r="A17" s="24" t="s">
        <v>1761</v>
      </c>
      <c r="B17" s="25">
        <v>3620</v>
      </c>
      <c r="C17" s="23">
        <f t="shared" si="1"/>
        <v>4016</v>
      </c>
      <c r="D17" s="23">
        <v>3322</v>
      </c>
      <c r="E17" s="25">
        <f t="shared" si="4"/>
        <v>694</v>
      </c>
      <c r="F17" s="23">
        <v>4016</v>
      </c>
      <c r="G17" s="26">
        <v>988</v>
      </c>
      <c r="H17" s="23">
        <f t="shared" si="2"/>
        <v>3028</v>
      </c>
      <c r="I17" s="30">
        <f t="shared" si="5"/>
        <v>306.477732793522</v>
      </c>
      <c r="J17" s="31">
        <f t="shared" si="3"/>
        <v>100</v>
      </c>
      <c r="K17" s="32" t="s">
        <v>1762</v>
      </c>
    </row>
    <row r="18" ht="18" customHeight="1" spans="1:11">
      <c r="A18" s="24" t="s">
        <v>1763</v>
      </c>
      <c r="B18" s="25">
        <v>10300</v>
      </c>
      <c r="C18" s="23">
        <f t="shared" si="1"/>
        <v>6241</v>
      </c>
      <c r="D18" s="23">
        <f>1726+36</f>
        <v>1762</v>
      </c>
      <c r="E18" s="25">
        <f t="shared" si="4"/>
        <v>4479</v>
      </c>
      <c r="F18" s="23">
        <v>6241</v>
      </c>
      <c r="G18" s="26">
        <v>11202</v>
      </c>
      <c r="H18" s="23">
        <f t="shared" si="2"/>
        <v>-4961</v>
      </c>
      <c r="I18" s="30">
        <f t="shared" si="5"/>
        <v>-44.2867345116943</v>
      </c>
      <c r="J18" s="31">
        <f t="shared" si="3"/>
        <v>100</v>
      </c>
      <c r="K18" s="32" t="s">
        <v>1764</v>
      </c>
    </row>
    <row r="19" ht="18" customHeight="1" spans="1:11">
      <c r="A19" s="24" t="s">
        <v>1765</v>
      </c>
      <c r="B19" s="25">
        <v>630</v>
      </c>
      <c r="C19" s="23">
        <f t="shared" si="1"/>
        <v>1969</v>
      </c>
      <c r="D19" s="23">
        <v>1524</v>
      </c>
      <c r="E19" s="25">
        <f t="shared" si="4"/>
        <v>445</v>
      </c>
      <c r="F19" s="23">
        <v>1969</v>
      </c>
      <c r="G19" s="26">
        <v>468</v>
      </c>
      <c r="H19" s="23">
        <f t="shared" si="2"/>
        <v>1501</v>
      </c>
      <c r="I19" s="30">
        <f t="shared" si="5"/>
        <v>320.726495726496</v>
      </c>
      <c r="J19" s="31">
        <f t="shared" si="3"/>
        <v>100</v>
      </c>
      <c r="K19" s="32" t="s">
        <v>1747</v>
      </c>
    </row>
    <row r="20" ht="18" customHeight="1" spans="1:11">
      <c r="A20" s="24" t="s">
        <v>1766</v>
      </c>
      <c r="B20" s="25">
        <v>10</v>
      </c>
      <c r="C20" s="23">
        <f t="shared" si="1"/>
        <v>25</v>
      </c>
      <c r="D20" s="23">
        <v>25</v>
      </c>
      <c r="E20" s="25">
        <f t="shared" si="4"/>
        <v>0</v>
      </c>
      <c r="F20" s="23">
        <v>25</v>
      </c>
      <c r="G20" s="26">
        <v>28</v>
      </c>
      <c r="H20" s="23">
        <f t="shared" si="2"/>
        <v>-3</v>
      </c>
      <c r="I20" s="30">
        <f t="shared" si="5"/>
        <v>-10.7142857142857</v>
      </c>
      <c r="J20" s="31">
        <f t="shared" si="3"/>
        <v>100</v>
      </c>
      <c r="K20" s="32"/>
    </row>
    <row r="21" ht="18" customHeight="1" spans="1:11">
      <c r="A21" s="24" t="s">
        <v>1767</v>
      </c>
      <c r="B21" s="25">
        <v>7910</v>
      </c>
      <c r="C21" s="23">
        <f t="shared" si="1"/>
        <v>5452</v>
      </c>
      <c r="D21" s="23">
        <v>1252</v>
      </c>
      <c r="E21" s="25">
        <f t="shared" si="4"/>
        <v>4200</v>
      </c>
      <c r="F21" s="23">
        <v>5452</v>
      </c>
      <c r="G21" s="26">
        <v>5229</v>
      </c>
      <c r="H21" s="23">
        <f t="shared" si="2"/>
        <v>223</v>
      </c>
      <c r="I21" s="30">
        <f t="shared" si="5"/>
        <v>4.26467775865366</v>
      </c>
      <c r="J21" s="31">
        <f t="shared" si="3"/>
        <v>100</v>
      </c>
      <c r="K21" s="32"/>
    </row>
    <row r="22" ht="18" customHeight="1" spans="1:11">
      <c r="A22" s="24" t="s">
        <v>172</v>
      </c>
      <c r="B22" s="25">
        <v>17500</v>
      </c>
      <c r="C22" s="23">
        <f t="shared" si="1"/>
        <v>19619</v>
      </c>
      <c r="D22" s="23">
        <f>15757-2338</f>
        <v>13419</v>
      </c>
      <c r="E22" s="25">
        <f t="shared" si="4"/>
        <v>6200</v>
      </c>
      <c r="F22" s="23">
        <v>19619</v>
      </c>
      <c r="G22" s="26">
        <v>21571</v>
      </c>
      <c r="H22" s="23">
        <f t="shared" si="2"/>
        <v>-1952</v>
      </c>
      <c r="I22" s="30">
        <f t="shared" si="5"/>
        <v>-9.04918640767697</v>
      </c>
      <c r="J22" s="31">
        <f t="shared" si="3"/>
        <v>100</v>
      </c>
      <c r="K22" s="32"/>
    </row>
    <row r="23" ht="18" customHeight="1" spans="1:11">
      <c r="A23" s="24" t="s">
        <v>1768</v>
      </c>
      <c r="B23" s="25">
        <v>3000</v>
      </c>
      <c r="C23" s="23">
        <f t="shared" si="1"/>
        <v>987</v>
      </c>
      <c r="D23" s="23">
        <v>326</v>
      </c>
      <c r="E23" s="25">
        <f t="shared" si="4"/>
        <v>661</v>
      </c>
      <c r="F23" s="23">
        <v>987</v>
      </c>
      <c r="G23" s="26">
        <v>772</v>
      </c>
      <c r="H23" s="23">
        <f t="shared" si="2"/>
        <v>215</v>
      </c>
      <c r="I23" s="30">
        <f t="shared" si="5"/>
        <v>27.8497409326425</v>
      </c>
      <c r="J23" s="31">
        <f t="shared" si="3"/>
        <v>100</v>
      </c>
      <c r="K23" s="32" t="s">
        <v>1747</v>
      </c>
    </row>
    <row r="24" ht="18" customHeight="1" spans="1:11">
      <c r="A24" s="24" t="s">
        <v>176</v>
      </c>
      <c r="B24" s="25">
        <v>16519</v>
      </c>
      <c r="C24" s="23">
        <f t="shared" si="1"/>
        <v>9561</v>
      </c>
      <c r="D24" s="23"/>
      <c r="E24" s="25">
        <f t="shared" si="4"/>
        <v>9561</v>
      </c>
      <c r="F24" s="23">
        <v>9561</v>
      </c>
      <c r="G24" s="26">
        <v>4416</v>
      </c>
      <c r="H24" s="23">
        <f t="shared" si="2"/>
        <v>5145</v>
      </c>
      <c r="I24" s="30">
        <f t="shared" si="5"/>
        <v>116.508152173913</v>
      </c>
      <c r="J24" s="31">
        <f t="shared" si="3"/>
        <v>100</v>
      </c>
      <c r="K24" s="32" t="s">
        <v>1769</v>
      </c>
    </row>
    <row r="25" ht="18" customHeight="1" spans="1:11">
      <c r="A25" s="24" t="s">
        <v>177</v>
      </c>
      <c r="B25" s="25">
        <v>281</v>
      </c>
      <c r="C25" s="23">
        <v>44</v>
      </c>
      <c r="D25" s="23"/>
      <c r="E25" s="25">
        <v>44</v>
      </c>
      <c r="F25" s="23">
        <v>44</v>
      </c>
      <c r="G25" s="26">
        <v>51</v>
      </c>
      <c r="H25" s="23">
        <f t="shared" si="2"/>
        <v>-7</v>
      </c>
      <c r="I25" s="30">
        <f t="shared" si="5"/>
        <v>-13.7254901960784</v>
      </c>
      <c r="J25" s="31">
        <f t="shared" si="3"/>
        <v>100</v>
      </c>
      <c r="K25" s="32"/>
    </row>
    <row r="26" ht="18" customHeight="1" spans="1:11">
      <c r="A26" s="24" t="s">
        <v>174</v>
      </c>
      <c r="B26" s="25"/>
      <c r="C26" s="23"/>
      <c r="D26" s="23"/>
      <c r="E26" s="25"/>
      <c r="F26" s="23"/>
      <c r="G26" s="26"/>
      <c r="H26" s="23"/>
      <c r="I26" s="30"/>
      <c r="J26" s="31"/>
      <c r="K26" s="32"/>
    </row>
    <row r="27" ht="18" customHeight="1" spans="1:11">
      <c r="A27" s="24" t="s">
        <v>1231</v>
      </c>
      <c r="B27" s="25"/>
      <c r="C27" s="23"/>
      <c r="D27" s="23"/>
      <c r="E27" s="25"/>
      <c r="F27" s="23"/>
      <c r="G27" s="26">
        <v>30</v>
      </c>
      <c r="H27" s="23">
        <f t="shared" si="2"/>
        <v>-30</v>
      </c>
      <c r="I27" s="30">
        <f t="shared" si="5"/>
        <v>-100</v>
      </c>
      <c r="J27" s="31"/>
      <c r="K27" s="32" t="s">
        <v>1770</v>
      </c>
    </row>
    <row r="28" ht="18" customHeight="1" spans="1:11">
      <c r="A28" s="24" t="s">
        <v>1771</v>
      </c>
      <c r="B28" s="25"/>
      <c r="C28" s="23"/>
      <c r="D28" s="23"/>
      <c r="E28" s="25"/>
      <c r="F28" s="23"/>
      <c r="G28" s="26"/>
      <c r="H28" s="23"/>
      <c r="I28" s="30"/>
      <c r="J28" s="31"/>
      <c r="K28" s="32"/>
    </row>
    <row r="29" ht="18" customHeight="1" spans="1:11">
      <c r="A29" s="22" t="s">
        <v>1772</v>
      </c>
      <c r="B29" s="27">
        <v>91000</v>
      </c>
      <c r="C29" s="23">
        <f t="shared" si="1"/>
        <v>4621</v>
      </c>
      <c r="D29" s="23">
        <f>SUM(D30:D38)</f>
        <v>4160</v>
      </c>
      <c r="E29" s="25">
        <f t="shared" si="4"/>
        <v>461</v>
      </c>
      <c r="F29" s="23">
        <v>4621</v>
      </c>
      <c r="G29" s="23">
        <v>9657</v>
      </c>
      <c r="H29" s="23">
        <f t="shared" si="2"/>
        <v>-5036</v>
      </c>
      <c r="I29" s="30">
        <f t="shared" si="5"/>
        <v>-52.1487004245625</v>
      </c>
      <c r="J29" s="31">
        <f t="shared" si="3"/>
        <v>100</v>
      </c>
      <c r="K29" s="32"/>
    </row>
    <row r="30" ht="18" customHeight="1" spans="1:11">
      <c r="A30" s="24" t="s">
        <v>1751</v>
      </c>
      <c r="B30" s="27"/>
      <c r="C30" s="23">
        <f t="shared" si="1"/>
        <v>21</v>
      </c>
      <c r="D30" s="23">
        <v>22</v>
      </c>
      <c r="E30" s="25">
        <f t="shared" si="4"/>
        <v>-1</v>
      </c>
      <c r="F30" s="23">
        <v>21</v>
      </c>
      <c r="G30" s="26">
        <v>62</v>
      </c>
      <c r="H30" s="23">
        <f t="shared" si="2"/>
        <v>-41</v>
      </c>
      <c r="I30" s="30">
        <f t="shared" si="5"/>
        <v>-66.1290322580645</v>
      </c>
      <c r="J30" s="31">
        <f t="shared" si="3"/>
        <v>100</v>
      </c>
      <c r="K30" s="32"/>
    </row>
    <row r="31" ht="18" customHeight="1" spans="1:11">
      <c r="A31" s="24" t="s">
        <v>1752</v>
      </c>
      <c r="B31" s="27"/>
      <c r="C31" s="23">
        <f t="shared" si="1"/>
        <v>604</v>
      </c>
      <c r="D31" s="23">
        <v>604</v>
      </c>
      <c r="E31" s="25"/>
      <c r="F31" s="23">
        <v>604</v>
      </c>
      <c r="G31" s="26">
        <v>995</v>
      </c>
      <c r="H31" s="23">
        <f t="shared" si="2"/>
        <v>-391</v>
      </c>
      <c r="I31" s="30">
        <f t="shared" si="5"/>
        <v>-39.2964824120603</v>
      </c>
      <c r="J31" s="31">
        <f t="shared" si="3"/>
        <v>100</v>
      </c>
      <c r="K31" s="32"/>
    </row>
    <row r="32" ht="18" customHeight="1" spans="1:11">
      <c r="A32" s="24" t="s">
        <v>1757</v>
      </c>
      <c r="B32" s="27">
        <v>90550</v>
      </c>
      <c r="C32" s="23">
        <f t="shared" si="1"/>
        <v>295</v>
      </c>
      <c r="D32" s="23">
        <v>295</v>
      </c>
      <c r="E32" s="25"/>
      <c r="F32" s="23">
        <v>295</v>
      </c>
      <c r="G32" s="26">
        <v>6249</v>
      </c>
      <c r="H32" s="23">
        <f t="shared" si="2"/>
        <v>-5954</v>
      </c>
      <c r="I32" s="30">
        <f t="shared" si="5"/>
        <v>-95.2792446791487</v>
      </c>
      <c r="J32" s="31">
        <f t="shared" si="3"/>
        <v>100</v>
      </c>
      <c r="K32" s="32"/>
    </row>
    <row r="33" ht="18" customHeight="1" spans="1:11">
      <c r="A33" s="24" t="s">
        <v>1759</v>
      </c>
      <c r="B33" s="27"/>
      <c r="C33" s="23">
        <f t="shared" si="1"/>
        <v>864</v>
      </c>
      <c r="D33" s="23">
        <v>864</v>
      </c>
      <c r="E33" s="25"/>
      <c r="F33" s="23">
        <v>864</v>
      </c>
      <c r="G33" s="26">
        <v>697</v>
      </c>
      <c r="H33" s="23">
        <f t="shared" si="2"/>
        <v>167</v>
      </c>
      <c r="I33" s="30">
        <f t="shared" si="5"/>
        <v>23.9598278335725</v>
      </c>
      <c r="J33" s="31">
        <f t="shared" si="3"/>
        <v>100</v>
      </c>
      <c r="K33" s="32" t="s">
        <v>1747</v>
      </c>
    </row>
    <row r="34" ht="18" customHeight="1" spans="1:11">
      <c r="A34" s="24" t="s">
        <v>176</v>
      </c>
      <c r="B34" s="27">
        <v>450</v>
      </c>
      <c r="C34" s="23"/>
      <c r="D34" s="23"/>
      <c r="E34" s="25">
        <f t="shared" si="4"/>
        <v>442</v>
      </c>
      <c r="F34" s="23">
        <v>442</v>
      </c>
      <c r="G34" s="26"/>
      <c r="H34" s="23">
        <f t="shared" si="2"/>
        <v>442</v>
      </c>
      <c r="I34" s="30"/>
      <c r="J34" s="31"/>
      <c r="K34" s="32"/>
    </row>
    <row r="35" ht="18" customHeight="1" spans="1:11">
      <c r="A35" s="24" t="s">
        <v>1773</v>
      </c>
      <c r="B35" s="27"/>
      <c r="C35" s="23"/>
      <c r="D35" s="23"/>
      <c r="E35" s="25"/>
      <c r="F35" s="23"/>
      <c r="G35" s="26"/>
      <c r="H35" s="23"/>
      <c r="I35" s="30"/>
      <c r="J35" s="31"/>
      <c r="K35" s="32"/>
    </row>
    <row r="36" ht="18" customHeight="1" spans="1:11">
      <c r="A36" s="24" t="s">
        <v>168</v>
      </c>
      <c r="B36" s="27"/>
      <c r="C36" s="23"/>
      <c r="D36" s="23"/>
      <c r="E36" s="25">
        <f t="shared" si="4"/>
        <v>20</v>
      </c>
      <c r="F36" s="23">
        <v>20</v>
      </c>
      <c r="G36" s="26"/>
      <c r="H36" s="23"/>
      <c r="I36" s="30"/>
      <c r="J36" s="31"/>
      <c r="K36" s="32"/>
    </row>
    <row r="37" ht="18" customHeight="1" spans="1:11">
      <c r="A37" s="24" t="s">
        <v>1763</v>
      </c>
      <c r="B37" s="27"/>
      <c r="C37" s="23"/>
      <c r="D37" s="23"/>
      <c r="E37" s="25"/>
      <c r="F37" s="23"/>
      <c r="G37" s="26">
        <v>323</v>
      </c>
      <c r="H37" s="23">
        <f t="shared" si="2"/>
        <v>-323</v>
      </c>
      <c r="I37" s="30"/>
      <c r="J37" s="31"/>
      <c r="K37" s="32"/>
    </row>
    <row r="38" ht="18" customHeight="1" spans="1:11">
      <c r="A38" s="24" t="s">
        <v>1231</v>
      </c>
      <c r="B38" s="27"/>
      <c r="C38" s="23">
        <f t="shared" si="1"/>
        <v>2375</v>
      </c>
      <c r="D38" s="23">
        <v>2375</v>
      </c>
      <c r="E38" s="25"/>
      <c r="F38" s="23">
        <v>2375</v>
      </c>
      <c r="G38" s="26">
        <v>1331</v>
      </c>
      <c r="H38" s="23">
        <f t="shared" si="2"/>
        <v>1044</v>
      </c>
      <c r="I38" s="30">
        <f t="shared" si="5"/>
        <v>78.4372652141247</v>
      </c>
      <c r="J38" s="31">
        <f t="shared" si="3"/>
        <v>100</v>
      </c>
      <c r="K38" s="32" t="s">
        <v>1747</v>
      </c>
    </row>
    <row r="39" ht="18" customHeight="1" spans="1:11">
      <c r="A39" s="22" t="s">
        <v>1774</v>
      </c>
      <c r="B39" s="27"/>
      <c r="C39" s="23">
        <f t="shared" si="1"/>
        <v>4199</v>
      </c>
      <c r="D39" s="23">
        <v>4199</v>
      </c>
      <c r="E39" s="25"/>
      <c r="F39" s="23">
        <v>4199</v>
      </c>
      <c r="G39" s="26">
        <v>1120</v>
      </c>
      <c r="H39" s="23">
        <f t="shared" si="2"/>
        <v>3079</v>
      </c>
      <c r="I39" s="30">
        <f t="shared" si="5"/>
        <v>274.910714285714</v>
      </c>
      <c r="J39" s="31">
        <f t="shared" si="3"/>
        <v>100</v>
      </c>
      <c r="K39" s="32" t="s">
        <v>1747</v>
      </c>
    </row>
    <row r="40" ht="18" customHeight="1" spans="1:11">
      <c r="A40" s="28" t="s">
        <v>1775</v>
      </c>
      <c r="B40" s="27">
        <v>573500</v>
      </c>
      <c r="C40" s="23">
        <f>C5+C29+C39</f>
        <v>481056</v>
      </c>
      <c r="D40" s="23">
        <f>D5+D29+D39</f>
        <v>154304</v>
      </c>
      <c r="E40" s="25">
        <f t="shared" si="4"/>
        <v>326752</v>
      </c>
      <c r="F40" s="23">
        <v>481056</v>
      </c>
      <c r="G40" s="23">
        <f>G5+G29+G39</f>
        <v>437472</v>
      </c>
      <c r="H40" s="23">
        <f t="shared" si="2"/>
        <v>43584</v>
      </c>
      <c r="I40" s="30">
        <f t="shared" si="5"/>
        <v>9.96269475532148</v>
      </c>
      <c r="J40" s="31">
        <f t="shared" si="3"/>
        <v>100</v>
      </c>
      <c r="K40" s="32"/>
    </row>
  </sheetData>
  <mergeCells count="9">
    <mergeCell ref="A2:K2"/>
    <mergeCell ref="A3:A4"/>
    <mergeCell ref="B3:B4"/>
    <mergeCell ref="F3:F4"/>
    <mergeCell ref="G3:G4"/>
    <mergeCell ref="H3:H4"/>
    <mergeCell ref="I3:I4"/>
    <mergeCell ref="J3:J4"/>
    <mergeCell ref="K3:K4"/>
  </mergeCells>
  <pageMargins left="0.32" right="0.17" top="0.9" bottom="0.69" header="0.511811023622047" footer="0.36"/>
  <pageSetup paperSize="9"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1"/>
  <sheetViews>
    <sheetView workbookViewId="0">
      <selection activeCell="E4" sqref="E4"/>
    </sheetView>
  </sheetViews>
  <sheetFormatPr defaultColWidth="9" defaultRowHeight="13.8" outlineLevelCol="7"/>
  <cols>
    <col min="1" max="1" width="12.8796296296296" style="7" customWidth="1"/>
    <col min="2" max="2" width="69.25" style="8" customWidth="1"/>
    <col min="3" max="16384" width="9" style="7"/>
  </cols>
  <sheetData>
    <row r="1" spans="1:1">
      <c r="A1" s="7" t="s">
        <v>1776</v>
      </c>
    </row>
    <row r="2" ht="36.75" customHeight="1" spans="1:2">
      <c r="A2" s="9" t="s">
        <v>1777</v>
      </c>
      <c r="B2" s="9"/>
    </row>
    <row r="3" ht="24.75" customHeight="1"/>
    <row r="4" ht="32.25" customHeight="1" spans="1:2">
      <c r="A4" s="10" t="s">
        <v>1778</v>
      </c>
      <c r="B4" s="11" t="s">
        <v>1779</v>
      </c>
    </row>
    <row r="5" ht="60" customHeight="1" spans="1:8">
      <c r="A5" s="12" t="s">
        <v>1780</v>
      </c>
      <c r="B5" s="13" t="s">
        <v>1781</v>
      </c>
      <c r="H5" s="14"/>
    </row>
    <row r="6" ht="77.25" customHeight="1" spans="1:8">
      <c r="A6" s="12" t="s">
        <v>1782</v>
      </c>
      <c r="B6" s="13" t="s">
        <v>1783</v>
      </c>
      <c r="H6" s="14"/>
    </row>
    <row r="7" ht="52.5" customHeight="1" spans="1:2">
      <c r="A7" s="12" t="s">
        <v>1784</v>
      </c>
      <c r="B7" s="13" t="s">
        <v>1785</v>
      </c>
    </row>
    <row r="8" ht="379.5" customHeight="1" spans="1:2">
      <c r="A8" s="12" t="s">
        <v>1786</v>
      </c>
      <c r="B8" s="13" t="s">
        <v>1787</v>
      </c>
    </row>
    <row r="9" spans="1:2">
      <c r="A9" s="15" t="s">
        <v>1788</v>
      </c>
      <c r="B9" s="16"/>
    </row>
    <row r="10" spans="1:2">
      <c r="A10" s="15"/>
      <c r="B10" s="16"/>
    </row>
    <row r="11" spans="1:2">
      <c r="A11" s="15"/>
      <c r="B11" s="16"/>
    </row>
  </sheetData>
  <mergeCells count="1">
    <mergeCell ref="A2:B2"/>
  </mergeCells>
  <conditionalFormatting sqref="A5:A8">
    <cfRule type="expression" dxfId="1" priority="1" stopIfTrue="1">
      <formula>"len($A:$A)=3"</formula>
    </cfRule>
  </conditionalFormatting>
  <pageMargins left="0.699305555555556" right="0.699305555555556" top="0.75" bottom="0.75"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cols>
    <col min="1" max="1" width="87.8796296296296" customWidth="1"/>
  </cols>
  <sheetData>
    <row r="1" ht="39" customHeight="1" spans="1:1">
      <c r="A1" s="3" t="s">
        <v>1789</v>
      </c>
    </row>
    <row r="2" ht="358.5" customHeight="1" spans="1:1">
      <c r="A2" s="6" t="s">
        <v>1790</v>
      </c>
    </row>
  </sheetData>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E2" sqref="E2"/>
    </sheetView>
  </sheetViews>
  <sheetFormatPr defaultColWidth="9" defaultRowHeight="13.8" outlineLevelRow="1"/>
  <cols>
    <col min="1" max="1" width="90.6296296296296" customWidth="1"/>
  </cols>
  <sheetData>
    <row r="1" ht="38.25" customHeight="1" spans="1:1">
      <c r="A1" s="5" t="s">
        <v>1791</v>
      </c>
    </row>
    <row r="2" ht="379.5" customHeight="1" spans="1:1">
      <c r="A2" s="4" t="s">
        <v>1787</v>
      </c>
    </row>
  </sheetData>
  <pageMargins left="0.7" right="0.7" top="0.75" bottom="0.75" header="0.3" footer="0.3"/>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2" sqref="A2"/>
    </sheetView>
  </sheetViews>
  <sheetFormatPr defaultColWidth="9" defaultRowHeight="13.8" outlineLevelRow="1"/>
  <cols>
    <col min="1" max="1" width="85.6296296296296" customWidth="1"/>
  </cols>
  <sheetData>
    <row r="1" ht="30" customHeight="1" spans="1:1">
      <c r="A1" s="3" t="s">
        <v>1792</v>
      </c>
    </row>
    <row r="2" ht="144" customHeight="1" spans="1:1">
      <c r="A2" s="4" t="s">
        <v>1793</v>
      </c>
    </row>
  </sheetData>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D31" sqref="D31"/>
    </sheetView>
  </sheetViews>
  <sheetFormatPr defaultColWidth="9" defaultRowHeight="13.8" outlineLevelRow="1"/>
  <cols>
    <col min="1" max="1" width="75.1296296296296" customWidth="1"/>
  </cols>
  <sheetData>
    <row r="1" ht="68.25" customHeight="1" spans="1:1">
      <c r="A1" s="1" t="s">
        <v>1794</v>
      </c>
    </row>
    <row r="2" ht="63.75" customHeight="1" spans="1:1">
      <c r="A2" s="2" t="s">
        <v>1795</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53"/>
  <sheetViews>
    <sheetView workbookViewId="0">
      <selection activeCell="B1" sqref="B$1:C$1048576"/>
    </sheetView>
  </sheetViews>
  <sheetFormatPr defaultColWidth="9" defaultRowHeight="13.8" outlineLevelCol="4"/>
  <cols>
    <col min="1" max="1" width="25.75" style="95" customWidth="1"/>
    <col min="2" max="3" width="13.6296296296296" style="95" customWidth="1"/>
    <col min="4" max="4" width="16" style="95" customWidth="1"/>
    <col min="5" max="5" width="19.5" style="95" customWidth="1"/>
    <col min="6" max="16384" width="9" style="95"/>
  </cols>
  <sheetData>
    <row r="1" spans="1:1">
      <c r="A1" s="95" t="s">
        <v>153</v>
      </c>
    </row>
    <row r="2" ht="22.2" spans="1:5">
      <c r="A2" s="162" t="s">
        <v>4</v>
      </c>
      <c r="B2" s="162"/>
      <c r="C2" s="162"/>
      <c r="D2" s="162"/>
      <c r="E2" s="162"/>
    </row>
    <row r="3" spans="1:5">
      <c r="A3" s="139" t="s">
        <v>41</v>
      </c>
      <c r="B3" s="139"/>
      <c r="C3" s="139"/>
      <c r="D3" s="139"/>
      <c r="E3" s="139"/>
    </row>
    <row r="4" spans="1:5">
      <c r="A4" s="131" t="s">
        <v>42</v>
      </c>
      <c r="B4" s="131" t="s">
        <v>43</v>
      </c>
      <c r="C4" s="131" t="s">
        <v>44</v>
      </c>
      <c r="D4" s="132" t="s">
        <v>45</v>
      </c>
      <c r="E4" s="132" t="s">
        <v>46</v>
      </c>
    </row>
    <row r="5" spans="1:5">
      <c r="A5" s="133" t="s">
        <v>154</v>
      </c>
      <c r="B5" s="134">
        <v>23015</v>
      </c>
      <c r="C5" s="135">
        <v>33406</v>
      </c>
      <c r="D5" s="136">
        <f>C5/B5*100</f>
        <v>145.148815989572</v>
      </c>
      <c r="E5" s="136">
        <v>102.639260146865</v>
      </c>
    </row>
    <row r="6" spans="1:5">
      <c r="A6" s="133" t="s">
        <v>155</v>
      </c>
      <c r="B6" s="134">
        <v>15</v>
      </c>
      <c r="C6" s="135">
        <v>93</v>
      </c>
      <c r="D6" s="136">
        <f t="shared" ref="D6:D27" si="0">C6/B6*100</f>
        <v>620</v>
      </c>
      <c r="E6" s="136">
        <v>120.779220779221</v>
      </c>
    </row>
    <row r="7" spans="1:5">
      <c r="A7" s="133" t="s">
        <v>156</v>
      </c>
      <c r="B7" s="134"/>
      <c r="C7" s="135"/>
      <c r="D7" s="136"/>
      <c r="E7" s="136"/>
    </row>
    <row r="8" spans="1:5">
      <c r="A8" s="133" t="s">
        <v>157</v>
      </c>
      <c r="B8" s="134">
        <v>13190</v>
      </c>
      <c r="C8" s="135">
        <v>14035</v>
      </c>
      <c r="D8" s="136">
        <f t="shared" si="0"/>
        <v>106.406368460955</v>
      </c>
      <c r="E8" s="136">
        <v>86.4437053461444</v>
      </c>
    </row>
    <row r="9" spans="1:5">
      <c r="A9" s="133" t="s">
        <v>158</v>
      </c>
      <c r="B9" s="134">
        <v>138905</v>
      </c>
      <c r="C9" s="135">
        <v>152477</v>
      </c>
      <c r="D9" s="136">
        <f t="shared" si="0"/>
        <v>109.770706598035</v>
      </c>
      <c r="E9" s="136">
        <v>116.173837514952</v>
      </c>
    </row>
    <row r="10" spans="1:5">
      <c r="A10" s="133" t="s">
        <v>159</v>
      </c>
      <c r="B10" s="134">
        <v>300</v>
      </c>
      <c r="C10" s="135">
        <v>1540</v>
      </c>
      <c r="D10" s="136">
        <f t="shared" si="0"/>
        <v>513.333333333333</v>
      </c>
      <c r="E10" s="136">
        <v>81.8278427205101</v>
      </c>
    </row>
    <row r="11" spans="1:5">
      <c r="A11" s="133" t="s">
        <v>160</v>
      </c>
      <c r="B11" s="134">
        <v>2395</v>
      </c>
      <c r="C11" s="135">
        <v>1886</v>
      </c>
      <c r="D11" s="136">
        <f t="shared" si="0"/>
        <v>78.7473903966597</v>
      </c>
      <c r="E11" s="136">
        <v>74.3397713835238</v>
      </c>
    </row>
    <row r="12" spans="1:5">
      <c r="A12" s="133" t="s">
        <v>161</v>
      </c>
      <c r="B12" s="134">
        <v>54654</v>
      </c>
      <c r="C12" s="135">
        <v>57842</v>
      </c>
      <c r="D12" s="136">
        <f t="shared" si="0"/>
        <v>105.833058879496</v>
      </c>
      <c r="E12" s="136">
        <v>87.7897005479078</v>
      </c>
    </row>
    <row r="13" spans="1:5">
      <c r="A13" s="133" t="s">
        <v>162</v>
      </c>
      <c r="B13" s="134">
        <v>43406</v>
      </c>
      <c r="C13" s="135">
        <v>54792</v>
      </c>
      <c r="D13" s="136">
        <f t="shared" si="0"/>
        <v>126.231396581118</v>
      </c>
      <c r="E13" s="136">
        <v>73.6976609681628</v>
      </c>
    </row>
    <row r="14" spans="1:5">
      <c r="A14" s="133" t="s">
        <v>163</v>
      </c>
      <c r="B14" s="134">
        <v>2790</v>
      </c>
      <c r="C14" s="135">
        <v>7293</v>
      </c>
      <c r="D14" s="136">
        <f t="shared" si="0"/>
        <v>261.397849462366</v>
      </c>
      <c r="E14" s="136">
        <v>149.96915484269</v>
      </c>
    </row>
    <row r="15" spans="1:5">
      <c r="A15" s="133" t="s">
        <v>164</v>
      </c>
      <c r="B15" s="134">
        <v>20495</v>
      </c>
      <c r="C15" s="135">
        <v>28637</v>
      </c>
      <c r="D15" s="136">
        <f t="shared" si="0"/>
        <v>139.72676262503</v>
      </c>
      <c r="E15" s="136">
        <v>187.267852471881</v>
      </c>
    </row>
    <row r="16" spans="1:5">
      <c r="A16" s="133" t="s">
        <v>165</v>
      </c>
      <c r="B16" s="134">
        <v>26805</v>
      </c>
      <c r="C16" s="135">
        <v>72321</v>
      </c>
      <c r="D16" s="136">
        <f t="shared" si="0"/>
        <v>269.804141018467</v>
      </c>
      <c r="E16" s="136">
        <v>195.340734138238</v>
      </c>
    </row>
    <row r="17" spans="1:5">
      <c r="A17" s="133" t="s">
        <v>166</v>
      </c>
      <c r="B17" s="134">
        <v>1015</v>
      </c>
      <c r="C17" s="135">
        <v>4016</v>
      </c>
      <c r="D17" s="136">
        <f t="shared" si="0"/>
        <v>395.665024630542</v>
      </c>
      <c r="E17" s="136">
        <v>406.477732793522</v>
      </c>
    </row>
    <row r="18" spans="1:5">
      <c r="A18" s="133" t="s">
        <v>167</v>
      </c>
      <c r="B18" s="134">
        <v>7900</v>
      </c>
      <c r="C18" s="135">
        <v>6241</v>
      </c>
      <c r="D18" s="136">
        <f t="shared" si="0"/>
        <v>79</v>
      </c>
      <c r="E18" s="136">
        <v>55.7132654883057</v>
      </c>
    </row>
    <row r="19" spans="1:5">
      <c r="A19" s="133" t="s">
        <v>168</v>
      </c>
      <c r="B19" s="134">
        <v>600</v>
      </c>
      <c r="C19" s="135">
        <v>1969</v>
      </c>
      <c r="D19" s="136">
        <f t="shared" si="0"/>
        <v>328.166666666667</v>
      </c>
      <c r="E19" s="136">
        <v>420.726495726496</v>
      </c>
    </row>
    <row r="20" spans="1:5">
      <c r="A20" s="133" t="s">
        <v>169</v>
      </c>
      <c r="B20" s="134">
        <v>0</v>
      </c>
      <c r="C20" s="135">
        <v>25</v>
      </c>
      <c r="D20" s="136"/>
      <c r="E20" s="136">
        <v>89.2857142857143</v>
      </c>
    </row>
    <row r="21" spans="1:5">
      <c r="A21" s="133" t="s">
        <v>170</v>
      </c>
      <c r="B21" s="134">
        <v>0</v>
      </c>
      <c r="C21" s="135">
        <v>0</v>
      </c>
      <c r="D21" s="136"/>
      <c r="E21" s="136"/>
    </row>
    <row r="22" spans="1:5">
      <c r="A22" s="133" t="s">
        <v>171</v>
      </c>
      <c r="B22" s="134">
        <v>7905</v>
      </c>
      <c r="C22" s="135">
        <v>5452</v>
      </c>
      <c r="D22" s="136">
        <f t="shared" si="0"/>
        <v>68.9690069576218</v>
      </c>
      <c r="E22" s="136">
        <v>104.264677758654</v>
      </c>
    </row>
    <row r="23" spans="1:5">
      <c r="A23" s="133" t="s">
        <v>172</v>
      </c>
      <c r="B23" s="134">
        <v>15000</v>
      </c>
      <c r="C23" s="135">
        <v>19619</v>
      </c>
      <c r="D23" s="136">
        <f t="shared" si="0"/>
        <v>130.793333333333</v>
      </c>
      <c r="E23" s="136">
        <v>90.950813592323</v>
      </c>
    </row>
    <row r="24" spans="1:5">
      <c r="A24" s="133" t="s">
        <v>173</v>
      </c>
      <c r="B24" s="134">
        <v>805</v>
      </c>
      <c r="C24" s="135">
        <v>987</v>
      </c>
      <c r="D24" s="136">
        <f t="shared" si="0"/>
        <v>122.608695652174</v>
      </c>
      <c r="E24" s="136">
        <v>127.849740932643</v>
      </c>
    </row>
    <row r="25" spans="1:5">
      <c r="A25" s="133" t="s">
        <v>174</v>
      </c>
      <c r="B25" s="134">
        <v>9000</v>
      </c>
      <c r="C25" s="168"/>
      <c r="D25" s="136">
        <f t="shared" si="0"/>
        <v>0</v>
      </c>
      <c r="E25" s="136"/>
    </row>
    <row r="26" spans="1:5">
      <c r="A26" s="133" t="s">
        <v>175</v>
      </c>
      <c r="B26" s="134"/>
      <c r="C26" s="135"/>
      <c r="D26" s="136"/>
      <c r="E26" s="136"/>
    </row>
    <row r="27" spans="1:5">
      <c r="A27" s="133" t="s">
        <v>176</v>
      </c>
      <c r="B27" s="134">
        <v>16805</v>
      </c>
      <c r="C27" s="169">
        <v>9561</v>
      </c>
      <c r="D27" s="136">
        <f t="shared" si="0"/>
        <v>56.8937816126153</v>
      </c>
      <c r="E27" s="136">
        <v>216.508152173913</v>
      </c>
    </row>
    <row r="28" spans="1:5">
      <c r="A28" s="133" t="s">
        <v>177</v>
      </c>
      <c r="B28" s="135">
        <v>0</v>
      </c>
      <c r="C28" s="135">
        <v>44</v>
      </c>
      <c r="D28" s="136"/>
      <c r="E28" s="136">
        <v>86.2745098039216</v>
      </c>
    </row>
    <row r="29" spans="1:5">
      <c r="A29" s="133"/>
      <c r="B29" s="141"/>
      <c r="C29" s="141"/>
      <c r="D29" s="170"/>
      <c r="E29" s="170"/>
    </row>
    <row r="30" spans="1:5">
      <c r="A30" s="133" t="s">
        <v>178</v>
      </c>
      <c r="B30" s="135">
        <v>385000</v>
      </c>
      <c r="C30" s="135">
        <v>472236</v>
      </c>
      <c r="D30" s="136">
        <f>C30/B30*100</f>
        <v>122.658701298701</v>
      </c>
      <c r="E30" s="136">
        <v>110.672963123543</v>
      </c>
    </row>
    <row r="31" spans="1:5">
      <c r="A31" s="133"/>
      <c r="B31" s="141"/>
      <c r="C31" s="141"/>
      <c r="D31" s="170"/>
      <c r="E31" s="170"/>
    </row>
    <row r="32" spans="1:5">
      <c r="A32" s="133" t="s">
        <v>179</v>
      </c>
      <c r="B32" s="171"/>
      <c r="C32" s="135"/>
      <c r="D32" s="172"/>
      <c r="E32" s="136"/>
    </row>
    <row r="33" spans="1:5">
      <c r="A33" s="133" t="s">
        <v>180</v>
      </c>
      <c r="B33" s="171"/>
      <c r="C33" s="135"/>
      <c r="D33" s="172"/>
      <c r="E33" s="136"/>
    </row>
    <row r="34" spans="1:5">
      <c r="A34" s="133" t="s">
        <v>181</v>
      </c>
      <c r="B34" s="171"/>
      <c r="C34" s="135"/>
      <c r="D34" s="172"/>
      <c r="E34" s="136"/>
    </row>
    <row r="35" spans="1:5">
      <c r="A35" s="133" t="s">
        <v>182</v>
      </c>
      <c r="B35" s="171"/>
      <c r="C35" s="135"/>
      <c r="D35" s="172"/>
      <c r="E35" s="136"/>
    </row>
    <row r="36" spans="1:5">
      <c r="A36" s="133" t="s">
        <v>149</v>
      </c>
      <c r="B36" s="137">
        <v>39079</v>
      </c>
      <c r="C36" s="135">
        <v>31924</v>
      </c>
      <c r="D36" s="172">
        <f>C36/B36*100</f>
        <v>81.6909337495842</v>
      </c>
      <c r="E36" s="136">
        <v>126.261667457681</v>
      </c>
    </row>
    <row r="37" spans="1:5">
      <c r="A37" s="133" t="s">
        <v>183</v>
      </c>
      <c r="B37" s="171"/>
      <c r="C37" s="135"/>
      <c r="D37" s="172"/>
      <c r="E37" s="136"/>
    </row>
    <row r="38" spans="1:5">
      <c r="A38" s="133" t="s">
        <v>184</v>
      </c>
      <c r="B38" s="171"/>
      <c r="C38" s="135">
        <v>37760</v>
      </c>
      <c r="D38" s="172"/>
      <c r="E38" s="136">
        <v>70.2773124883678</v>
      </c>
    </row>
    <row r="39" spans="1:5">
      <c r="A39" s="133" t="s">
        <v>185</v>
      </c>
      <c r="B39" s="171"/>
      <c r="C39" s="135"/>
      <c r="D39" s="172"/>
      <c r="E39" s="136"/>
    </row>
    <row r="40" spans="1:5">
      <c r="A40" s="133" t="s">
        <v>186</v>
      </c>
      <c r="B40" s="171"/>
      <c r="C40" s="135"/>
      <c r="D40" s="172"/>
      <c r="E40" s="136"/>
    </row>
    <row r="41" spans="1:5">
      <c r="A41" s="133" t="s">
        <v>187</v>
      </c>
      <c r="B41" s="171"/>
      <c r="C41" s="135"/>
      <c r="D41" s="172"/>
      <c r="E41" s="136"/>
    </row>
    <row r="42" spans="1:5">
      <c r="A42" s="133" t="s">
        <v>188</v>
      </c>
      <c r="B42" s="171"/>
      <c r="C42" s="135"/>
      <c r="D42" s="172"/>
      <c r="E42" s="136"/>
    </row>
    <row r="43" spans="1:5">
      <c r="A43" s="133" t="s">
        <v>189</v>
      </c>
      <c r="B43" s="171"/>
      <c r="C43" s="135"/>
      <c r="D43" s="172"/>
      <c r="E43" s="136"/>
    </row>
    <row r="44" spans="1:5">
      <c r="A44" s="133" t="s">
        <v>170</v>
      </c>
      <c r="B44" s="171"/>
      <c r="C44" s="135"/>
      <c r="D44" s="172"/>
      <c r="E44" s="136"/>
    </row>
    <row r="45" spans="1:5">
      <c r="A45" s="133" t="s">
        <v>190</v>
      </c>
      <c r="B45" s="171"/>
      <c r="C45" s="135"/>
      <c r="D45" s="172"/>
      <c r="E45" s="136"/>
    </row>
    <row r="46" spans="1:5">
      <c r="A46" s="133" t="s">
        <v>191</v>
      </c>
      <c r="B46" s="171"/>
      <c r="C46" s="135"/>
      <c r="D46" s="172"/>
      <c r="E46" s="136"/>
    </row>
    <row r="47" spans="1:5">
      <c r="A47" s="133" t="s">
        <v>192</v>
      </c>
      <c r="B47" s="171"/>
      <c r="C47" s="135"/>
      <c r="D47" s="172"/>
      <c r="E47" s="136"/>
    </row>
    <row r="48" spans="1:5">
      <c r="A48" s="133" t="s">
        <v>193</v>
      </c>
      <c r="B48" s="171"/>
      <c r="C48" s="135"/>
      <c r="D48" s="172"/>
      <c r="E48" s="136"/>
    </row>
    <row r="49" spans="1:5">
      <c r="A49" s="133" t="s">
        <v>194</v>
      </c>
      <c r="B49" s="171"/>
      <c r="C49" s="135"/>
      <c r="D49" s="172"/>
      <c r="E49" s="136"/>
    </row>
    <row r="50" spans="1:5">
      <c r="A50" s="133" t="s">
        <v>195</v>
      </c>
      <c r="B50" s="171"/>
      <c r="C50" s="135"/>
      <c r="D50" s="172"/>
      <c r="E50" s="136"/>
    </row>
    <row r="51" spans="1:5">
      <c r="A51" s="133"/>
      <c r="B51" s="141"/>
      <c r="C51" s="142"/>
      <c r="D51" s="170"/>
      <c r="E51" s="170"/>
    </row>
    <row r="52" spans="1:5">
      <c r="A52" s="133" t="s">
        <v>196</v>
      </c>
      <c r="B52" s="137">
        <v>424079</v>
      </c>
      <c r="C52" s="135">
        <v>541920</v>
      </c>
      <c r="D52" s="172">
        <f>C52/B52*100</f>
        <v>127.78751128917</v>
      </c>
      <c r="E52" s="136">
        <v>107.092041610017</v>
      </c>
    </row>
    <row r="53" spans="1:5">
      <c r="A53" s="173" t="s">
        <v>96</v>
      </c>
      <c r="B53" s="174"/>
      <c r="C53" s="174"/>
      <c r="D53" s="174"/>
      <c r="E53" s="174"/>
    </row>
  </sheetData>
  <mergeCells count="3">
    <mergeCell ref="A2:E2"/>
    <mergeCell ref="A3:E3"/>
    <mergeCell ref="A53:E53"/>
  </mergeCells>
  <pageMargins left="0.85" right="0.25"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222"/>
  <sheetViews>
    <sheetView tabSelected="1" topLeftCell="A292" workbookViewId="0">
      <selection activeCell="F309" sqref="F309"/>
    </sheetView>
  </sheetViews>
  <sheetFormatPr defaultColWidth="9" defaultRowHeight="13.8" outlineLevelCol="4"/>
  <cols>
    <col min="1" max="1" width="37" style="95" customWidth="1"/>
    <col min="2" max="3" width="9" style="95"/>
    <col min="4" max="4" width="16" style="95" customWidth="1"/>
    <col min="5" max="5" width="21" style="95" customWidth="1"/>
    <col min="6" max="16384" width="9" style="95"/>
  </cols>
  <sheetData>
    <row r="1" spans="1:1">
      <c r="A1" s="95" t="s">
        <v>197</v>
      </c>
    </row>
    <row r="2" ht="22.2" spans="1:5">
      <c r="A2" s="162" t="s">
        <v>198</v>
      </c>
      <c r="B2" s="162"/>
      <c r="C2" s="162"/>
      <c r="D2" s="162"/>
      <c r="E2" s="162"/>
    </row>
    <row r="3" spans="1:5">
      <c r="A3" s="163" t="s">
        <v>41</v>
      </c>
      <c r="B3" s="163"/>
      <c r="C3" s="163"/>
      <c r="D3" s="163"/>
      <c r="E3" s="163"/>
    </row>
    <row r="4" spans="1:5">
      <c r="A4" s="131" t="s">
        <v>199</v>
      </c>
      <c r="B4" s="131" t="s">
        <v>43</v>
      </c>
      <c r="C4" s="131" t="s">
        <v>44</v>
      </c>
      <c r="D4" s="131" t="s">
        <v>45</v>
      </c>
      <c r="E4" s="131" t="s">
        <v>46</v>
      </c>
    </row>
    <row r="5" spans="1:5">
      <c r="A5" s="144" t="s">
        <v>154</v>
      </c>
      <c r="B5" s="134">
        <v>23015</v>
      </c>
      <c r="C5" s="134">
        <v>33406</v>
      </c>
      <c r="D5" s="136">
        <f>C5/B5*100</f>
        <v>145.148815989572</v>
      </c>
      <c r="E5" s="136">
        <v>102.639260146865</v>
      </c>
    </row>
    <row r="6" spans="1:5">
      <c r="A6" s="144" t="s">
        <v>200</v>
      </c>
      <c r="B6" s="134">
        <v>1285</v>
      </c>
      <c r="C6" s="134">
        <v>970</v>
      </c>
      <c r="D6" s="136">
        <f t="shared" ref="D6:D39" si="0">C6/B6*100</f>
        <v>75.4863813229572</v>
      </c>
      <c r="E6" s="136">
        <v>86.5298840321142</v>
      </c>
    </row>
    <row r="7" spans="1:5">
      <c r="A7" s="144" t="s">
        <v>201</v>
      </c>
      <c r="B7" s="137">
        <v>1040</v>
      </c>
      <c r="C7" s="134">
        <v>738</v>
      </c>
      <c r="D7" s="136">
        <f t="shared" si="0"/>
        <v>70.9615384615385</v>
      </c>
      <c r="E7" s="136">
        <v>98.9276139410188</v>
      </c>
    </row>
    <row r="8" spans="1:5">
      <c r="A8" s="144" t="s">
        <v>202</v>
      </c>
      <c r="B8" s="137"/>
      <c r="C8" s="134">
        <v>41</v>
      </c>
      <c r="D8" s="136"/>
      <c r="E8" s="136">
        <v>41</v>
      </c>
    </row>
    <row r="9" spans="1:5">
      <c r="A9" s="144" t="s">
        <v>203</v>
      </c>
      <c r="B9" s="137"/>
      <c r="C9" s="134"/>
      <c r="D9" s="136"/>
      <c r="E9" s="136"/>
    </row>
    <row r="10" spans="1:5">
      <c r="A10" s="144" t="s">
        <v>204</v>
      </c>
      <c r="B10" s="137">
        <v>120</v>
      </c>
      <c r="C10" s="134">
        <v>64</v>
      </c>
      <c r="D10" s="136">
        <f t="shared" si="0"/>
        <v>53.3333333333333</v>
      </c>
      <c r="E10" s="136">
        <v>45.3900709219858</v>
      </c>
    </row>
    <row r="11" spans="1:5">
      <c r="A11" s="144" t="s">
        <v>205</v>
      </c>
      <c r="B11" s="137"/>
      <c r="C11" s="134"/>
      <c r="D11" s="136"/>
      <c r="E11" s="136"/>
    </row>
    <row r="12" spans="1:5">
      <c r="A12" s="144" t="s">
        <v>206</v>
      </c>
      <c r="B12" s="137"/>
      <c r="C12" s="134"/>
      <c r="D12" s="136"/>
      <c r="E12" s="136"/>
    </row>
    <row r="13" spans="1:5">
      <c r="A13" s="144" t="s">
        <v>207</v>
      </c>
      <c r="B13" s="137"/>
      <c r="C13" s="134"/>
      <c r="D13" s="136"/>
      <c r="E13" s="136"/>
    </row>
    <row r="14" spans="1:5">
      <c r="A14" s="144" t="s">
        <v>208</v>
      </c>
      <c r="B14" s="137">
        <v>125</v>
      </c>
      <c r="C14" s="134">
        <v>124</v>
      </c>
      <c r="D14" s="136">
        <f t="shared" si="0"/>
        <v>99.2</v>
      </c>
      <c r="E14" s="136">
        <v>108.771929824561</v>
      </c>
    </row>
    <row r="15" spans="1:5">
      <c r="A15" s="144" t="s">
        <v>209</v>
      </c>
      <c r="B15" s="137"/>
      <c r="C15" s="134"/>
      <c r="D15" s="136"/>
      <c r="E15" s="136"/>
    </row>
    <row r="16" spans="1:5">
      <c r="A16" s="144" t="s">
        <v>210</v>
      </c>
      <c r="B16" s="137"/>
      <c r="C16" s="134"/>
      <c r="D16" s="136"/>
      <c r="E16" s="136"/>
    </row>
    <row r="17" spans="1:5">
      <c r="A17" s="144" t="s">
        <v>211</v>
      </c>
      <c r="B17" s="137"/>
      <c r="C17" s="134">
        <v>3</v>
      </c>
      <c r="D17" s="136"/>
      <c r="E17" s="136">
        <v>15</v>
      </c>
    </row>
    <row r="18" spans="1:5">
      <c r="A18" s="144" t="s">
        <v>212</v>
      </c>
      <c r="B18" s="134">
        <v>740</v>
      </c>
      <c r="C18" s="134">
        <v>735</v>
      </c>
      <c r="D18" s="136">
        <f t="shared" si="0"/>
        <v>99.3243243243243</v>
      </c>
      <c r="E18" s="136">
        <v>99.5934959349593</v>
      </c>
    </row>
    <row r="19" spans="1:5">
      <c r="A19" s="144" t="s">
        <v>201</v>
      </c>
      <c r="B19" s="137">
        <v>630</v>
      </c>
      <c r="C19" s="134">
        <v>505</v>
      </c>
      <c r="D19" s="136">
        <f t="shared" si="0"/>
        <v>80.1587301587302</v>
      </c>
      <c r="E19" s="136">
        <v>100.597609561753</v>
      </c>
    </row>
    <row r="20" spans="1:5">
      <c r="A20" s="144" t="s">
        <v>202</v>
      </c>
      <c r="B20" s="137"/>
      <c r="C20" s="134">
        <v>45</v>
      </c>
      <c r="D20" s="136"/>
      <c r="E20" s="136">
        <v>57.6923076923077</v>
      </c>
    </row>
    <row r="21" spans="1:5">
      <c r="A21" s="144" t="s">
        <v>203</v>
      </c>
      <c r="B21" s="137"/>
      <c r="C21" s="134"/>
      <c r="D21" s="136"/>
      <c r="E21" s="136"/>
    </row>
    <row r="22" spans="1:5">
      <c r="A22" s="144" t="s">
        <v>213</v>
      </c>
      <c r="B22" s="137"/>
      <c r="C22" s="134">
        <v>47</v>
      </c>
      <c r="D22" s="136"/>
      <c r="E22" s="136">
        <v>94</v>
      </c>
    </row>
    <row r="23" spans="1:5">
      <c r="A23" s="144" t="s">
        <v>214</v>
      </c>
      <c r="B23" s="137">
        <v>110</v>
      </c>
      <c r="C23" s="134">
        <v>108</v>
      </c>
      <c r="D23" s="136">
        <f t="shared" si="0"/>
        <v>98.1818181818182</v>
      </c>
      <c r="E23" s="136">
        <v>100</v>
      </c>
    </row>
    <row r="24" spans="1:5">
      <c r="A24" s="144" t="s">
        <v>215</v>
      </c>
      <c r="B24" s="137"/>
      <c r="C24" s="134"/>
      <c r="D24" s="136"/>
      <c r="E24" s="136"/>
    </row>
    <row r="25" spans="1:5">
      <c r="A25" s="144" t="s">
        <v>210</v>
      </c>
      <c r="B25" s="137"/>
      <c r="C25" s="134"/>
      <c r="D25" s="136"/>
      <c r="E25" s="136"/>
    </row>
    <row r="26" spans="1:5">
      <c r="A26" s="144" t="s">
        <v>216</v>
      </c>
      <c r="B26" s="137"/>
      <c r="C26" s="134">
        <v>30</v>
      </c>
      <c r="D26" s="136"/>
      <c r="E26" s="136"/>
    </row>
    <row r="27" spans="1:5">
      <c r="A27" s="144" t="s">
        <v>217</v>
      </c>
      <c r="B27" s="134">
        <v>6305</v>
      </c>
      <c r="C27" s="134">
        <v>5986</v>
      </c>
      <c r="D27" s="136">
        <f t="shared" si="0"/>
        <v>94.9405233941316</v>
      </c>
      <c r="E27" s="136">
        <v>79.1694220341225</v>
      </c>
    </row>
    <row r="28" spans="1:5">
      <c r="A28" s="144" t="s">
        <v>201</v>
      </c>
      <c r="B28" s="137">
        <v>6020</v>
      </c>
      <c r="C28" s="134">
        <v>4312</v>
      </c>
      <c r="D28" s="136">
        <f t="shared" si="0"/>
        <v>71.6279069767442</v>
      </c>
      <c r="E28" s="136">
        <v>80.749063670412</v>
      </c>
    </row>
    <row r="29" spans="1:5">
      <c r="A29" s="144" t="s">
        <v>202</v>
      </c>
      <c r="B29" s="137">
        <v>5</v>
      </c>
      <c r="C29" s="134">
        <v>1439</v>
      </c>
      <c r="D29" s="136">
        <f t="shared" si="0"/>
        <v>28780</v>
      </c>
      <c r="E29" s="136">
        <v>65.2311876699909</v>
      </c>
    </row>
    <row r="30" spans="1:5">
      <c r="A30" s="144" t="s">
        <v>203</v>
      </c>
      <c r="B30" s="137">
        <v>280</v>
      </c>
      <c r="C30" s="134">
        <v>219</v>
      </c>
      <c r="D30" s="136">
        <f t="shared" si="0"/>
        <v>78.2142857142857</v>
      </c>
      <c r="E30" s="136"/>
    </row>
    <row r="31" spans="1:5">
      <c r="A31" s="144" t="s">
        <v>218</v>
      </c>
      <c r="B31" s="137"/>
      <c r="C31" s="134"/>
      <c r="D31" s="136"/>
      <c r="E31" s="136"/>
    </row>
    <row r="32" spans="1:5">
      <c r="A32" s="144" t="s">
        <v>219</v>
      </c>
      <c r="B32" s="137"/>
      <c r="C32" s="134"/>
      <c r="D32" s="136"/>
      <c r="E32" s="136"/>
    </row>
    <row r="33" spans="1:5">
      <c r="A33" s="144" t="s">
        <v>220</v>
      </c>
      <c r="B33" s="137"/>
      <c r="C33" s="134"/>
      <c r="D33" s="136"/>
      <c r="E33" s="136"/>
    </row>
    <row r="34" spans="1:5">
      <c r="A34" s="144" t="s">
        <v>221</v>
      </c>
      <c r="B34" s="137"/>
      <c r="C34" s="134"/>
      <c r="D34" s="136"/>
      <c r="E34" s="136"/>
    </row>
    <row r="35" spans="1:5">
      <c r="A35" s="144" t="s">
        <v>222</v>
      </c>
      <c r="B35" s="137"/>
      <c r="C35" s="134">
        <v>10</v>
      </c>
      <c r="D35" s="136"/>
      <c r="E35" s="136"/>
    </row>
    <row r="36" spans="1:5">
      <c r="A36" s="144" t="s">
        <v>223</v>
      </c>
      <c r="B36" s="137"/>
      <c r="C36" s="134"/>
      <c r="D36" s="136"/>
      <c r="E36" s="136"/>
    </row>
    <row r="37" spans="1:5">
      <c r="A37" s="144" t="s">
        <v>210</v>
      </c>
      <c r="B37" s="137"/>
      <c r="C37" s="134"/>
      <c r="D37" s="136"/>
      <c r="E37" s="136"/>
    </row>
    <row r="38" spans="1:5">
      <c r="A38" s="144" t="s">
        <v>224</v>
      </c>
      <c r="B38" s="137"/>
      <c r="C38" s="134">
        <v>6</v>
      </c>
      <c r="D38" s="136"/>
      <c r="E38" s="136">
        <v>40</v>
      </c>
    </row>
    <row r="39" spans="1:5">
      <c r="A39" s="144" t="s">
        <v>225</v>
      </c>
      <c r="B39" s="134">
        <v>500</v>
      </c>
      <c r="C39" s="134">
        <v>892</v>
      </c>
      <c r="D39" s="136">
        <f t="shared" si="0"/>
        <v>178.4</v>
      </c>
      <c r="E39" s="136">
        <v>123.204419889503</v>
      </c>
    </row>
    <row r="40" spans="1:5">
      <c r="A40" s="144" t="s">
        <v>201</v>
      </c>
      <c r="B40" s="137">
        <v>500</v>
      </c>
      <c r="C40" s="134">
        <v>380</v>
      </c>
      <c r="D40" s="136">
        <f t="shared" ref="D40:D89" si="1">C40/B40*100</f>
        <v>76</v>
      </c>
      <c r="E40" s="136">
        <v>97.6863753213368</v>
      </c>
    </row>
    <row r="41" spans="1:5">
      <c r="A41" s="144" t="s">
        <v>202</v>
      </c>
      <c r="B41" s="137"/>
      <c r="C41" s="134">
        <v>492</v>
      </c>
      <c r="D41" s="136"/>
      <c r="E41" s="136">
        <v>146.865671641791</v>
      </c>
    </row>
    <row r="42" spans="1:5">
      <c r="A42" s="144" t="s">
        <v>203</v>
      </c>
      <c r="B42" s="137"/>
      <c r="C42" s="134"/>
      <c r="D42" s="136"/>
      <c r="E42" s="136"/>
    </row>
    <row r="43" spans="1:5">
      <c r="A43" s="144" t="s">
        <v>226</v>
      </c>
      <c r="B43" s="137"/>
      <c r="C43" s="134"/>
      <c r="D43" s="136"/>
      <c r="E43" s="136"/>
    </row>
    <row r="44" spans="1:5">
      <c r="A44" s="144" t="s">
        <v>227</v>
      </c>
      <c r="B44" s="137"/>
      <c r="C44" s="134"/>
      <c r="D44" s="136"/>
      <c r="E44" s="136"/>
    </row>
    <row r="45" spans="1:5">
      <c r="A45" s="144" t="s">
        <v>228</v>
      </c>
      <c r="B45" s="137"/>
      <c r="C45" s="134"/>
      <c r="D45" s="136"/>
      <c r="E45" s="136"/>
    </row>
    <row r="46" spans="1:5">
      <c r="A46" s="144" t="s">
        <v>229</v>
      </c>
      <c r="B46" s="137"/>
      <c r="C46" s="134"/>
      <c r="D46" s="136"/>
      <c r="E46" s="136"/>
    </row>
    <row r="47" spans="1:5">
      <c r="A47" s="144" t="s">
        <v>230</v>
      </c>
      <c r="B47" s="137"/>
      <c r="C47" s="134"/>
      <c r="D47" s="136"/>
      <c r="E47" s="136"/>
    </row>
    <row r="48" spans="1:5">
      <c r="A48" s="144" t="s">
        <v>231</v>
      </c>
      <c r="B48" s="137"/>
      <c r="C48" s="134"/>
      <c r="D48" s="136"/>
      <c r="E48" s="136"/>
    </row>
    <row r="49" spans="1:5">
      <c r="A49" s="144" t="s">
        <v>210</v>
      </c>
      <c r="B49" s="137"/>
      <c r="C49" s="134"/>
      <c r="D49" s="136"/>
      <c r="E49" s="136"/>
    </row>
    <row r="50" spans="1:5">
      <c r="A50" s="144" t="s">
        <v>232</v>
      </c>
      <c r="B50" s="137"/>
      <c r="C50" s="134">
        <v>20</v>
      </c>
      <c r="D50" s="136"/>
      <c r="E50" s="136"/>
    </row>
    <row r="51" spans="1:5">
      <c r="A51" s="144" t="s">
        <v>233</v>
      </c>
      <c r="B51" s="134">
        <v>425</v>
      </c>
      <c r="C51" s="134">
        <v>570</v>
      </c>
      <c r="D51" s="136">
        <f t="shared" si="1"/>
        <v>134.117647058824</v>
      </c>
      <c r="E51" s="136">
        <v>131.639722863741</v>
      </c>
    </row>
    <row r="52" spans="1:5">
      <c r="A52" s="144" t="s">
        <v>201</v>
      </c>
      <c r="B52" s="137">
        <v>425</v>
      </c>
      <c r="C52" s="134">
        <v>335</v>
      </c>
      <c r="D52" s="136">
        <f t="shared" si="1"/>
        <v>78.8235294117647</v>
      </c>
      <c r="E52" s="136">
        <v>100.299401197605</v>
      </c>
    </row>
    <row r="53" spans="1:5">
      <c r="A53" s="144" t="s">
        <v>202</v>
      </c>
      <c r="B53" s="137"/>
      <c r="C53" s="134">
        <v>142</v>
      </c>
      <c r="D53" s="136"/>
      <c r="E53" s="136">
        <v>143.434343434343</v>
      </c>
    </row>
    <row r="54" spans="1:5">
      <c r="A54" s="144" t="s">
        <v>203</v>
      </c>
      <c r="B54" s="137"/>
      <c r="C54" s="134"/>
      <c r="D54" s="136"/>
      <c r="E54" s="136"/>
    </row>
    <row r="55" spans="1:5">
      <c r="A55" s="144" t="s">
        <v>234</v>
      </c>
      <c r="B55" s="137"/>
      <c r="C55" s="134"/>
      <c r="D55" s="136"/>
      <c r="E55" s="136"/>
    </row>
    <row r="56" spans="1:5">
      <c r="A56" s="144" t="s">
        <v>235</v>
      </c>
      <c r="B56" s="137"/>
      <c r="C56" s="134"/>
      <c r="D56" s="136"/>
      <c r="E56" s="136"/>
    </row>
    <row r="57" spans="1:5">
      <c r="A57" s="144" t="s">
        <v>236</v>
      </c>
      <c r="B57" s="137"/>
      <c r="C57" s="134"/>
      <c r="D57" s="136"/>
      <c r="E57" s="136"/>
    </row>
    <row r="58" spans="1:5">
      <c r="A58" s="144" t="s">
        <v>237</v>
      </c>
      <c r="B58" s="137"/>
      <c r="C58" s="134">
        <v>11</v>
      </c>
      <c r="D58" s="136"/>
      <c r="E58" s="136"/>
    </row>
    <row r="59" spans="1:5">
      <c r="A59" s="144" t="s">
        <v>238</v>
      </c>
      <c r="B59" s="137"/>
      <c r="C59" s="134">
        <v>82</v>
      </c>
      <c r="D59" s="136"/>
      <c r="E59" s="136"/>
    </row>
    <row r="60" spans="1:5">
      <c r="A60" s="144" t="s">
        <v>210</v>
      </c>
      <c r="B60" s="137"/>
      <c r="C60" s="134"/>
      <c r="D60" s="136"/>
      <c r="E60" s="136"/>
    </row>
    <row r="61" spans="1:5">
      <c r="A61" s="144" t="s">
        <v>239</v>
      </c>
      <c r="B61" s="137"/>
      <c r="C61" s="134"/>
      <c r="D61" s="136"/>
      <c r="E61" s="136"/>
    </row>
    <row r="62" spans="1:5">
      <c r="A62" s="144" t="s">
        <v>240</v>
      </c>
      <c r="B62" s="134">
        <v>3255</v>
      </c>
      <c r="C62" s="134">
        <v>2766</v>
      </c>
      <c r="D62" s="136">
        <f t="shared" si="1"/>
        <v>84.9769585253456</v>
      </c>
      <c r="E62" s="136">
        <v>65.9356376638856</v>
      </c>
    </row>
    <row r="63" spans="1:5">
      <c r="A63" s="144" t="s">
        <v>201</v>
      </c>
      <c r="B63" s="137">
        <v>3220</v>
      </c>
      <c r="C63" s="134">
        <v>2537</v>
      </c>
      <c r="D63" s="136">
        <f t="shared" si="1"/>
        <v>78.7888198757764</v>
      </c>
      <c r="E63" s="136">
        <v>98.4860248447205</v>
      </c>
    </row>
    <row r="64" spans="1:5">
      <c r="A64" s="144" t="s">
        <v>202</v>
      </c>
      <c r="B64" s="137">
        <v>35</v>
      </c>
      <c r="C64" s="134">
        <v>148</v>
      </c>
      <c r="D64" s="136">
        <f t="shared" si="1"/>
        <v>422.857142857143</v>
      </c>
      <c r="E64" s="136">
        <v>10.3064066852368</v>
      </c>
    </row>
    <row r="65" spans="1:5">
      <c r="A65" s="144" t="s">
        <v>203</v>
      </c>
      <c r="B65" s="137"/>
      <c r="C65" s="134"/>
      <c r="D65" s="136"/>
      <c r="E65" s="136"/>
    </row>
    <row r="66" spans="1:5">
      <c r="A66" s="144" t="s">
        <v>241</v>
      </c>
      <c r="B66" s="137"/>
      <c r="C66" s="134">
        <v>26</v>
      </c>
      <c r="D66" s="136"/>
      <c r="E66" s="136">
        <v>50.9803921568627</v>
      </c>
    </row>
    <row r="67" spans="1:5">
      <c r="A67" s="144" t="s">
        <v>242</v>
      </c>
      <c r="B67" s="137"/>
      <c r="C67" s="134">
        <v>31</v>
      </c>
      <c r="D67" s="136"/>
      <c r="E67" s="136"/>
    </row>
    <row r="68" spans="1:5">
      <c r="A68" s="144" t="s">
        <v>243</v>
      </c>
      <c r="B68" s="137"/>
      <c r="C68" s="134"/>
      <c r="D68" s="136"/>
      <c r="E68" s="136"/>
    </row>
    <row r="69" spans="1:5">
      <c r="A69" s="144" t="s">
        <v>244</v>
      </c>
      <c r="B69" s="137"/>
      <c r="C69" s="134">
        <v>3</v>
      </c>
      <c r="D69" s="136"/>
      <c r="E69" s="136">
        <v>2.47933884297521</v>
      </c>
    </row>
    <row r="70" spans="1:5">
      <c r="A70" s="144" t="s">
        <v>245</v>
      </c>
      <c r="B70" s="137"/>
      <c r="C70" s="134"/>
      <c r="D70" s="136"/>
      <c r="E70" s="136"/>
    </row>
    <row r="71" spans="1:5">
      <c r="A71" s="144" t="s">
        <v>210</v>
      </c>
      <c r="B71" s="137"/>
      <c r="C71" s="134"/>
      <c r="D71" s="136"/>
      <c r="E71" s="136"/>
    </row>
    <row r="72" spans="1:5">
      <c r="A72" s="144" t="s">
        <v>246</v>
      </c>
      <c r="B72" s="137"/>
      <c r="C72" s="134">
        <v>21</v>
      </c>
      <c r="D72" s="136"/>
      <c r="E72" s="136">
        <v>190.909090909091</v>
      </c>
    </row>
    <row r="73" spans="1:5">
      <c r="A73" s="144" t="s">
        <v>247</v>
      </c>
      <c r="B73" s="134"/>
      <c r="C73" s="134"/>
      <c r="D73" s="136"/>
      <c r="E73" s="136"/>
    </row>
    <row r="74" spans="1:5">
      <c r="A74" s="144" t="s">
        <v>201</v>
      </c>
      <c r="B74" s="137"/>
      <c r="C74" s="134"/>
      <c r="D74" s="136"/>
      <c r="E74" s="136"/>
    </row>
    <row r="75" spans="1:5">
      <c r="A75" s="144" t="s">
        <v>202</v>
      </c>
      <c r="B75" s="137"/>
      <c r="C75" s="134"/>
      <c r="D75" s="136"/>
      <c r="E75" s="136"/>
    </row>
    <row r="76" spans="1:5">
      <c r="A76" s="144" t="s">
        <v>203</v>
      </c>
      <c r="B76" s="137"/>
      <c r="C76" s="134"/>
      <c r="D76" s="136"/>
      <c r="E76" s="136"/>
    </row>
    <row r="77" spans="1:5">
      <c r="A77" s="144" t="s">
        <v>248</v>
      </c>
      <c r="B77" s="137"/>
      <c r="C77" s="134"/>
      <c r="D77" s="136"/>
      <c r="E77" s="136"/>
    </row>
    <row r="78" spans="1:5">
      <c r="A78" s="144" t="s">
        <v>249</v>
      </c>
      <c r="B78" s="137"/>
      <c r="C78" s="134"/>
      <c r="D78" s="136"/>
      <c r="E78" s="136"/>
    </row>
    <row r="79" spans="1:5">
      <c r="A79" s="144" t="s">
        <v>250</v>
      </c>
      <c r="B79" s="137"/>
      <c r="C79" s="134"/>
      <c r="D79" s="136"/>
      <c r="E79" s="136"/>
    </row>
    <row r="80" spans="1:5">
      <c r="A80" s="144" t="s">
        <v>251</v>
      </c>
      <c r="B80" s="137"/>
      <c r="C80" s="134"/>
      <c r="D80" s="136"/>
      <c r="E80" s="136"/>
    </row>
    <row r="81" spans="1:5">
      <c r="A81" s="144" t="s">
        <v>252</v>
      </c>
      <c r="B81" s="137"/>
      <c r="C81" s="134"/>
      <c r="D81" s="136"/>
      <c r="E81" s="136"/>
    </row>
    <row r="82" spans="1:5">
      <c r="A82" s="144" t="s">
        <v>244</v>
      </c>
      <c r="B82" s="137"/>
      <c r="C82" s="134"/>
      <c r="D82" s="136"/>
      <c r="E82" s="136"/>
    </row>
    <row r="83" spans="1:5">
      <c r="A83" s="144" t="s">
        <v>210</v>
      </c>
      <c r="B83" s="137"/>
      <c r="C83" s="134"/>
      <c r="D83" s="136"/>
      <c r="E83" s="136"/>
    </row>
    <row r="84" spans="1:5">
      <c r="A84" s="144" t="s">
        <v>253</v>
      </c>
      <c r="B84" s="137"/>
      <c r="C84" s="134"/>
      <c r="D84" s="136"/>
      <c r="E84" s="136"/>
    </row>
    <row r="85" spans="1:5">
      <c r="A85" s="144" t="s">
        <v>254</v>
      </c>
      <c r="B85" s="134">
        <v>270</v>
      </c>
      <c r="C85" s="134">
        <v>312</v>
      </c>
      <c r="D85" s="136">
        <f t="shared" si="1"/>
        <v>115.555555555556</v>
      </c>
      <c r="E85" s="136">
        <v>99.3630573248408</v>
      </c>
    </row>
    <row r="86" spans="1:5">
      <c r="A86" s="144" t="s">
        <v>201</v>
      </c>
      <c r="B86" s="137">
        <v>120</v>
      </c>
      <c r="C86" s="134">
        <v>38</v>
      </c>
      <c r="D86" s="136">
        <f t="shared" si="1"/>
        <v>31.6666666666667</v>
      </c>
      <c r="E86" s="136">
        <v>52.0547945205479</v>
      </c>
    </row>
    <row r="87" spans="1:5">
      <c r="A87" s="144" t="s">
        <v>202</v>
      </c>
      <c r="B87" s="137"/>
      <c r="C87" s="134">
        <v>76</v>
      </c>
      <c r="D87" s="136"/>
      <c r="E87" s="136">
        <v>31.5352697095436</v>
      </c>
    </row>
    <row r="88" spans="1:5">
      <c r="A88" s="144" t="s">
        <v>203</v>
      </c>
      <c r="B88" s="137"/>
      <c r="C88" s="134"/>
      <c r="D88" s="136"/>
      <c r="E88" s="136"/>
    </row>
    <row r="89" spans="1:5">
      <c r="A89" s="144" t="s">
        <v>255</v>
      </c>
      <c r="B89" s="137">
        <v>150</v>
      </c>
      <c r="C89" s="134">
        <v>198</v>
      </c>
      <c r="D89" s="136">
        <f t="shared" si="1"/>
        <v>132</v>
      </c>
      <c r="E89" s="136"/>
    </row>
    <row r="90" spans="1:5">
      <c r="A90" s="144" t="s">
        <v>256</v>
      </c>
      <c r="B90" s="137"/>
      <c r="C90" s="134"/>
      <c r="D90" s="136"/>
      <c r="E90" s="136"/>
    </row>
    <row r="91" spans="1:5">
      <c r="A91" s="144" t="s">
        <v>244</v>
      </c>
      <c r="B91" s="137"/>
      <c r="C91" s="134"/>
      <c r="D91" s="136"/>
      <c r="E91" s="136"/>
    </row>
    <row r="92" spans="1:5">
      <c r="A92" s="144" t="s">
        <v>210</v>
      </c>
      <c r="B92" s="137"/>
      <c r="C92" s="134"/>
      <c r="D92" s="136"/>
      <c r="E92" s="136"/>
    </row>
    <row r="93" spans="1:5">
      <c r="A93" s="144" t="s">
        <v>257</v>
      </c>
      <c r="B93" s="137"/>
      <c r="C93" s="134"/>
      <c r="D93" s="136"/>
      <c r="E93" s="136"/>
    </row>
    <row r="94" spans="1:5">
      <c r="A94" s="144" t="s">
        <v>258</v>
      </c>
      <c r="B94" s="134"/>
      <c r="C94" s="134"/>
      <c r="D94" s="136"/>
      <c r="E94" s="136"/>
    </row>
    <row r="95" spans="1:5">
      <c r="A95" s="144" t="s">
        <v>201</v>
      </c>
      <c r="B95" s="137"/>
      <c r="C95" s="134"/>
      <c r="D95" s="136"/>
      <c r="E95" s="136"/>
    </row>
    <row r="96" spans="1:5">
      <c r="A96" s="144" t="s">
        <v>202</v>
      </c>
      <c r="B96" s="137"/>
      <c r="C96" s="134"/>
      <c r="D96" s="136"/>
      <c r="E96" s="136"/>
    </row>
    <row r="97" spans="1:5">
      <c r="A97" s="144" t="s">
        <v>203</v>
      </c>
      <c r="B97" s="137"/>
      <c r="C97" s="134"/>
      <c r="D97" s="136"/>
      <c r="E97" s="136"/>
    </row>
    <row r="98" spans="1:5">
      <c r="A98" s="144" t="s">
        <v>259</v>
      </c>
      <c r="B98" s="137"/>
      <c r="C98" s="134"/>
      <c r="D98" s="136"/>
      <c r="E98" s="136"/>
    </row>
    <row r="99" spans="1:5">
      <c r="A99" s="144" t="s">
        <v>260</v>
      </c>
      <c r="B99" s="137"/>
      <c r="C99" s="134"/>
      <c r="D99" s="136"/>
      <c r="E99" s="136"/>
    </row>
    <row r="100" spans="1:5">
      <c r="A100" s="144" t="s">
        <v>261</v>
      </c>
      <c r="B100" s="137"/>
      <c r="C100" s="134"/>
      <c r="D100" s="136"/>
      <c r="E100" s="136"/>
    </row>
    <row r="101" spans="1:5">
      <c r="A101" s="144" t="s">
        <v>244</v>
      </c>
      <c r="B101" s="137"/>
      <c r="C101" s="134"/>
      <c r="D101" s="136"/>
      <c r="E101" s="136"/>
    </row>
    <row r="102" spans="1:5">
      <c r="A102" s="144" t="s">
        <v>210</v>
      </c>
      <c r="B102" s="137"/>
      <c r="C102" s="134"/>
      <c r="D102" s="136"/>
      <c r="E102" s="136"/>
    </row>
    <row r="103" spans="1:5">
      <c r="A103" s="144" t="s">
        <v>262</v>
      </c>
      <c r="B103" s="137"/>
      <c r="C103" s="134"/>
      <c r="D103" s="136"/>
      <c r="E103" s="136"/>
    </row>
    <row r="104" spans="1:5">
      <c r="A104" s="144" t="s">
        <v>263</v>
      </c>
      <c r="B104" s="134">
        <v>2015</v>
      </c>
      <c r="C104" s="134">
        <v>1609</v>
      </c>
      <c r="D104" s="136">
        <f t="shared" ref="D104:D175" si="2">C104/B104*100</f>
        <v>79.8511166253102</v>
      </c>
      <c r="E104" s="136">
        <v>102.288620470439</v>
      </c>
    </row>
    <row r="105" spans="1:5">
      <c r="A105" s="144" t="s">
        <v>201</v>
      </c>
      <c r="B105" s="137">
        <v>2015</v>
      </c>
      <c r="C105" s="134">
        <v>1518</v>
      </c>
      <c r="D105" s="136">
        <f t="shared" si="2"/>
        <v>75.3349875930521</v>
      </c>
      <c r="E105" s="136">
        <v>103.830369357045</v>
      </c>
    </row>
    <row r="106" spans="1:5">
      <c r="A106" s="144" t="s">
        <v>202</v>
      </c>
      <c r="B106" s="137"/>
      <c r="C106" s="134">
        <v>91</v>
      </c>
      <c r="D106" s="136"/>
      <c r="E106" s="136">
        <v>105.813953488372</v>
      </c>
    </row>
    <row r="107" spans="1:5">
      <c r="A107" s="144" t="s">
        <v>203</v>
      </c>
      <c r="B107" s="137"/>
      <c r="C107" s="134"/>
      <c r="D107" s="136"/>
      <c r="E107" s="136"/>
    </row>
    <row r="108" spans="1:5">
      <c r="A108" s="144" t="s">
        <v>264</v>
      </c>
      <c r="B108" s="137"/>
      <c r="C108" s="134"/>
      <c r="D108" s="136"/>
      <c r="E108" s="136"/>
    </row>
    <row r="109" spans="1:5">
      <c r="A109" s="144" t="s">
        <v>265</v>
      </c>
      <c r="B109" s="137"/>
      <c r="C109" s="134"/>
      <c r="D109" s="136"/>
      <c r="E109" s="136"/>
    </row>
    <row r="110" spans="1:5">
      <c r="A110" s="144" t="s">
        <v>266</v>
      </c>
      <c r="B110" s="137"/>
      <c r="C110" s="134"/>
      <c r="D110" s="136"/>
      <c r="E110" s="136"/>
    </row>
    <row r="111" spans="1:5">
      <c r="A111" s="144" t="s">
        <v>267</v>
      </c>
      <c r="B111" s="137"/>
      <c r="C111" s="134"/>
      <c r="D111" s="136"/>
      <c r="E111" s="136"/>
    </row>
    <row r="112" spans="1:5">
      <c r="A112" s="144" t="s">
        <v>268</v>
      </c>
      <c r="B112" s="137"/>
      <c r="C112" s="134"/>
      <c r="D112" s="136"/>
      <c r="E112" s="136"/>
    </row>
    <row r="113" spans="1:5">
      <c r="A113" s="144" t="s">
        <v>269</v>
      </c>
      <c r="B113" s="137"/>
      <c r="C113" s="134"/>
      <c r="D113" s="136"/>
      <c r="E113" s="136"/>
    </row>
    <row r="114" spans="1:5">
      <c r="A114" s="144" t="s">
        <v>270</v>
      </c>
      <c r="B114" s="137"/>
      <c r="C114" s="134"/>
      <c r="D114" s="136"/>
      <c r="E114" s="136"/>
    </row>
    <row r="115" spans="1:5">
      <c r="A115" s="144" t="s">
        <v>271</v>
      </c>
      <c r="B115" s="137"/>
      <c r="C115" s="134"/>
      <c r="D115" s="136"/>
      <c r="E115" s="136"/>
    </row>
    <row r="116" spans="1:5">
      <c r="A116" s="144" t="s">
        <v>272</v>
      </c>
      <c r="B116" s="137"/>
      <c r="C116" s="134"/>
      <c r="D116" s="136"/>
      <c r="E116" s="136"/>
    </row>
    <row r="117" spans="1:5">
      <c r="A117" s="144" t="s">
        <v>210</v>
      </c>
      <c r="B117" s="137"/>
      <c r="C117" s="134"/>
      <c r="D117" s="136"/>
      <c r="E117" s="136"/>
    </row>
    <row r="118" spans="1:5">
      <c r="A118" s="144" t="s">
        <v>273</v>
      </c>
      <c r="B118" s="137"/>
      <c r="C118" s="134"/>
      <c r="D118" s="136"/>
      <c r="E118" s="136"/>
    </row>
    <row r="119" spans="1:5">
      <c r="A119" s="144" t="s">
        <v>274</v>
      </c>
      <c r="B119" s="137">
        <v>1660</v>
      </c>
      <c r="C119" s="134">
        <v>1362</v>
      </c>
      <c r="D119" s="136">
        <f>C119/B119*100</f>
        <v>82.0481927710843</v>
      </c>
      <c r="E119" s="136">
        <v>70.2061855670103</v>
      </c>
    </row>
    <row r="120" spans="1:5">
      <c r="A120" s="144" t="s">
        <v>201</v>
      </c>
      <c r="B120" s="137">
        <v>1280</v>
      </c>
      <c r="C120" s="134">
        <v>722</v>
      </c>
      <c r="D120" s="136">
        <f t="shared" ref="D120:D124" si="3">C120/B120*100</f>
        <v>56.40625</v>
      </c>
      <c r="E120" s="136">
        <v>102.121640735502</v>
      </c>
    </row>
    <row r="121" spans="1:5">
      <c r="A121" s="144" t="s">
        <v>202</v>
      </c>
      <c r="B121" s="137"/>
      <c r="C121" s="134">
        <v>92</v>
      </c>
      <c r="D121" s="136"/>
      <c r="E121" s="136">
        <v>10.68524970964</v>
      </c>
    </row>
    <row r="122" spans="1:5">
      <c r="A122" s="144" t="s">
        <v>203</v>
      </c>
      <c r="B122" s="137"/>
      <c r="C122" s="134"/>
      <c r="D122" s="136"/>
      <c r="E122" s="136"/>
    </row>
    <row r="123" spans="1:5">
      <c r="A123" s="144" t="s">
        <v>275</v>
      </c>
      <c r="B123" s="137"/>
      <c r="C123" s="134"/>
      <c r="D123" s="136"/>
      <c r="E123" s="136"/>
    </row>
    <row r="124" spans="1:5">
      <c r="A124" s="144" t="s">
        <v>276</v>
      </c>
      <c r="B124" s="137">
        <v>380</v>
      </c>
      <c r="C124" s="134">
        <v>538</v>
      </c>
      <c r="D124" s="136">
        <f t="shared" si="3"/>
        <v>141.578947368421</v>
      </c>
      <c r="E124" s="136">
        <v>187.456445993031</v>
      </c>
    </row>
    <row r="125" spans="1:5">
      <c r="A125" s="144" t="s">
        <v>277</v>
      </c>
      <c r="B125" s="137"/>
      <c r="C125" s="134"/>
      <c r="D125" s="136"/>
      <c r="E125" s="136"/>
    </row>
    <row r="126" spans="1:5">
      <c r="A126" s="144" t="s">
        <v>210</v>
      </c>
      <c r="B126" s="137"/>
      <c r="C126" s="134"/>
      <c r="D126" s="136"/>
      <c r="E126" s="136"/>
    </row>
    <row r="127" spans="1:5">
      <c r="A127" s="144" t="s">
        <v>278</v>
      </c>
      <c r="B127" s="137"/>
      <c r="C127" s="134">
        <v>10</v>
      </c>
      <c r="D127" s="136"/>
      <c r="E127" s="136">
        <v>16.6666666666667</v>
      </c>
    </row>
    <row r="128" spans="1:5">
      <c r="A128" s="144" t="s">
        <v>279</v>
      </c>
      <c r="B128" s="134">
        <v>755</v>
      </c>
      <c r="C128" s="134">
        <v>1054</v>
      </c>
      <c r="D128" s="136">
        <f>C128/B128*100</f>
        <v>139.602649006623</v>
      </c>
      <c r="E128" s="136">
        <v>101.054650047939</v>
      </c>
    </row>
    <row r="129" spans="1:5">
      <c r="A129" s="144" t="s">
        <v>201</v>
      </c>
      <c r="B129" s="137">
        <v>640</v>
      </c>
      <c r="C129" s="134">
        <v>659</v>
      </c>
      <c r="D129" s="136">
        <f t="shared" ref="D129:D130" si="4">C129/B129*100</f>
        <v>102.96875</v>
      </c>
      <c r="E129" s="136">
        <v>132.862903225806</v>
      </c>
    </row>
    <row r="130" spans="1:5">
      <c r="A130" s="144" t="s">
        <v>202</v>
      </c>
      <c r="B130" s="137">
        <v>5</v>
      </c>
      <c r="C130" s="134">
        <v>278</v>
      </c>
      <c r="D130" s="136">
        <f t="shared" si="4"/>
        <v>5560</v>
      </c>
      <c r="E130" s="136">
        <v>59.656652360515</v>
      </c>
    </row>
    <row r="131" spans="1:5">
      <c r="A131" s="144" t="s">
        <v>203</v>
      </c>
      <c r="B131" s="137"/>
      <c r="C131" s="134"/>
      <c r="D131" s="136"/>
      <c r="E131" s="136"/>
    </row>
    <row r="132" spans="1:5">
      <c r="A132" s="144" t="s">
        <v>280</v>
      </c>
      <c r="B132" s="137"/>
      <c r="C132" s="134"/>
      <c r="D132" s="136"/>
      <c r="E132" s="136"/>
    </row>
    <row r="133" spans="1:5">
      <c r="A133" s="144" t="s">
        <v>281</v>
      </c>
      <c r="B133" s="137"/>
      <c r="C133" s="134"/>
      <c r="D133" s="136"/>
      <c r="E133" s="136"/>
    </row>
    <row r="134" spans="1:5">
      <c r="A134" s="144" t="s">
        <v>282</v>
      </c>
      <c r="B134" s="137"/>
      <c r="C134" s="134"/>
      <c r="D134" s="136"/>
      <c r="E134" s="136"/>
    </row>
    <row r="135" spans="1:5">
      <c r="A135" s="144" t="s">
        <v>283</v>
      </c>
      <c r="B135" s="137"/>
      <c r="C135" s="134"/>
      <c r="D135" s="136"/>
      <c r="E135" s="136"/>
    </row>
    <row r="136" spans="1:5">
      <c r="A136" s="144" t="s">
        <v>284</v>
      </c>
      <c r="B136" s="137"/>
      <c r="C136" s="134"/>
      <c r="D136" s="136"/>
      <c r="E136" s="136"/>
    </row>
    <row r="137" spans="1:5">
      <c r="A137" s="144" t="s">
        <v>210</v>
      </c>
      <c r="B137" s="137"/>
      <c r="C137" s="134"/>
      <c r="D137" s="136"/>
      <c r="E137" s="136"/>
    </row>
    <row r="138" spans="1:5">
      <c r="A138" s="144" t="s">
        <v>285</v>
      </c>
      <c r="B138" s="137">
        <v>110</v>
      </c>
      <c r="C138" s="134">
        <v>117</v>
      </c>
      <c r="D138" s="136">
        <f t="shared" si="2"/>
        <v>106.363636363636</v>
      </c>
      <c r="E138" s="136">
        <v>151.948051948052</v>
      </c>
    </row>
    <row r="139" spans="1:5">
      <c r="A139" s="144" t="s">
        <v>286</v>
      </c>
      <c r="B139" s="134"/>
      <c r="C139" s="134"/>
      <c r="D139" s="136"/>
      <c r="E139" s="136"/>
    </row>
    <row r="140" spans="1:5">
      <c r="A140" s="144" t="s">
        <v>201</v>
      </c>
      <c r="B140" s="137"/>
      <c r="C140" s="134"/>
      <c r="D140" s="136"/>
      <c r="E140" s="136"/>
    </row>
    <row r="141" spans="1:5">
      <c r="A141" s="144" t="s">
        <v>202</v>
      </c>
      <c r="B141" s="137"/>
      <c r="C141" s="134"/>
      <c r="D141" s="136"/>
      <c r="E141" s="136"/>
    </row>
    <row r="142" spans="1:5">
      <c r="A142" s="144" t="s">
        <v>203</v>
      </c>
      <c r="B142" s="137"/>
      <c r="C142" s="134"/>
      <c r="D142" s="136"/>
      <c r="E142" s="136"/>
    </row>
    <row r="143" spans="1:5">
      <c r="A143" s="144" t="s">
        <v>287</v>
      </c>
      <c r="B143" s="137"/>
      <c r="C143" s="134"/>
      <c r="D143" s="136"/>
      <c r="E143" s="136"/>
    </row>
    <row r="144" spans="1:5">
      <c r="A144" s="144" t="s">
        <v>288</v>
      </c>
      <c r="B144" s="137"/>
      <c r="C144" s="134"/>
      <c r="D144" s="136"/>
      <c r="E144" s="136"/>
    </row>
    <row r="145" spans="1:5">
      <c r="A145" s="144" t="s">
        <v>289</v>
      </c>
      <c r="B145" s="137"/>
      <c r="C145" s="134"/>
      <c r="D145" s="136"/>
      <c r="E145" s="136"/>
    </row>
    <row r="146" spans="1:5">
      <c r="A146" s="144" t="s">
        <v>290</v>
      </c>
      <c r="B146" s="137"/>
      <c r="C146" s="134"/>
      <c r="D146" s="136"/>
      <c r="E146" s="136"/>
    </row>
    <row r="147" spans="1:5">
      <c r="A147" s="144" t="s">
        <v>291</v>
      </c>
      <c r="B147" s="137"/>
      <c r="C147" s="134"/>
      <c r="D147" s="136"/>
      <c r="E147" s="136"/>
    </row>
    <row r="148" spans="1:5">
      <c r="A148" s="144" t="s">
        <v>292</v>
      </c>
      <c r="B148" s="137"/>
      <c r="C148" s="134"/>
      <c r="D148" s="136"/>
      <c r="E148" s="136"/>
    </row>
    <row r="149" spans="1:5">
      <c r="A149" s="144" t="s">
        <v>210</v>
      </c>
      <c r="B149" s="137"/>
      <c r="C149" s="134"/>
      <c r="D149" s="136"/>
      <c r="E149" s="136"/>
    </row>
    <row r="150" spans="1:5">
      <c r="A150" s="144" t="s">
        <v>293</v>
      </c>
      <c r="B150" s="137"/>
      <c r="C150" s="134"/>
      <c r="D150" s="136"/>
      <c r="E150" s="136"/>
    </row>
    <row r="151" spans="1:5">
      <c r="A151" s="144" t="s">
        <v>294</v>
      </c>
      <c r="B151" s="134">
        <v>1250</v>
      </c>
      <c r="C151" s="134">
        <v>954</v>
      </c>
      <c r="D151" s="136">
        <f>C151/B151*100</f>
        <v>76.32</v>
      </c>
      <c r="E151" s="136">
        <v>87.603305785124</v>
      </c>
    </row>
    <row r="152" spans="1:5">
      <c r="A152" s="144" t="s">
        <v>201</v>
      </c>
      <c r="B152" s="137">
        <v>1250</v>
      </c>
      <c r="C152" s="134">
        <v>822</v>
      </c>
      <c r="D152" s="136">
        <f t="shared" ref="D152" si="5">C152/B152*100</f>
        <v>65.76</v>
      </c>
      <c r="E152" s="136">
        <v>86.1635220125786</v>
      </c>
    </row>
    <row r="153" spans="1:5">
      <c r="A153" s="144" t="s">
        <v>202</v>
      </c>
      <c r="B153" s="137"/>
      <c r="C153" s="134">
        <v>124</v>
      </c>
      <c r="D153" s="136"/>
      <c r="E153" s="136">
        <v>114.814814814815</v>
      </c>
    </row>
    <row r="154" spans="1:5">
      <c r="A154" s="144" t="s">
        <v>203</v>
      </c>
      <c r="B154" s="137"/>
      <c r="C154" s="134"/>
      <c r="D154" s="136"/>
      <c r="E154" s="136"/>
    </row>
    <row r="155" spans="1:5">
      <c r="A155" s="144" t="s">
        <v>295</v>
      </c>
      <c r="B155" s="137"/>
      <c r="C155" s="134"/>
      <c r="D155" s="136"/>
      <c r="E155" s="136"/>
    </row>
    <row r="156" spans="1:5">
      <c r="A156" s="144" t="s">
        <v>296</v>
      </c>
      <c r="B156" s="137"/>
      <c r="C156" s="134"/>
      <c r="D156" s="136"/>
      <c r="E156" s="136"/>
    </row>
    <row r="157" spans="1:5">
      <c r="A157" s="144" t="s">
        <v>297</v>
      </c>
      <c r="B157" s="137"/>
      <c r="C157" s="134"/>
      <c r="D157" s="136"/>
      <c r="E157" s="136"/>
    </row>
    <row r="158" spans="1:5">
      <c r="A158" s="144" t="s">
        <v>244</v>
      </c>
      <c r="B158" s="137"/>
      <c r="C158" s="134"/>
      <c r="D158" s="136"/>
      <c r="E158" s="136"/>
    </row>
    <row r="159" spans="1:5">
      <c r="A159" s="144" t="s">
        <v>210</v>
      </c>
      <c r="B159" s="137"/>
      <c r="C159" s="134"/>
      <c r="D159" s="136"/>
      <c r="E159" s="136"/>
    </row>
    <row r="160" spans="1:5">
      <c r="A160" s="144" t="s">
        <v>298</v>
      </c>
      <c r="B160" s="137"/>
      <c r="C160" s="134">
        <v>8</v>
      </c>
      <c r="D160" s="136"/>
      <c r="E160" s="136">
        <v>800</v>
      </c>
    </row>
    <row r="161" spans="1:5">
      <c r="A161" s="144" t="s">
        <v>299</v>
      </c>
      <c r="B161" s="134">
        <v>170</v>
      </c>
      <c r="C161" s="134">
        <v>104</v>
      </c>
      <c r="D161" s="136">
        <f>C161/B161*100</f>
        <v>61.1764705882353</v>
      </c>
      <c r="E161" s="136">
        <v>100.970873786408</v>
      </c>
    </row>
    <row r="162" spans="1:5">
      <c r="A162" s="144" t="s">
        <v>201</v>
      </c>
      <c r="B162" s="137">
        <v>170</v>
      </c>
      <c r="C162" s="134">
        <v>104</v>
      </c>
      <c r="D162" s="136">
        <f t="shared" si="2"/>
        <v>61.1764705882353</v>
      </c>
      <c r="E162" s="136">
        <v>100.97</v>
      </c>
    </row>
    <row r="163" spans="1:5">
      <c r="A163" s="144" t="s">
        <v>202</v>
      </c>
      <c r="B163" s="137"/>
      <c r="C163" s="134"/>
      <c r="D163" s="136"/>
      <c r="E163" s="136"/>
    </row>
    <row r="164" spans="1:5">
      <c r="A164" s="144" t="s">
        <v>203</v>
      </c>
      <c r="B164" s="137"/>
      <c r="C164" s="134"/>
      <c r="D164" s="136"/>
      <c r="E164" s="136"/>
    </row>
    <row r="165" spans="1:5">
      <c r="A165" s="144" t="s">
        <v>300</v>
      </c>
      <c r="B165" s="137"/>
      <c r="C165" s="134"/>
      <c r="D165" s="136"/>
      <c r="E165" s="136"/>
    </row>
    <row r="166" spans="1:5">
      <c r="A166" s="144" t="s">
        <v>301</v>
      </c>
      <c r="B166" s="137"/>
      <c r="C166" s="134"/>
      <c r="D166" s="136"/>
      <c r="E166" s="136"/>
    </row>
    <row r="167" spans="1:5">
      <c r="A167" s="144" t="s">
        <v>302</v>
      </c>
      <c r="B167" s="137"/>
      <c r="C167" s="134"/>
      <c r="D167" s="136"/>
      <c r="E167" s="136"/>
    </row>
    <row r="168" spans="1:5">
      <c r="A168" s="144" t="s">
        <v>303</v>
      </c>
      <c r="B168" s="137"/>
      <c r="C168" s="134"/>
      <c r="D168" s="136"/>
      <c r="E168" s="136"/>
    </row>
    <row r="169" spans="1:5">
      <c r="A169" s="144" t="s">
        <v>304</v>
      </c>
      <c r="B169" s="137"/>
      <c r="C169" s="134"/>
      <c r="D169" s="136"/>
      <c r="E169" s="136"/>
    </row>
    <row r="170" spans="1:5">
      <c r="A170" s="144" t="s">
        <v>305</v>
      </c>
      <c r="B170" s="137"/>
      <c r="C170" s="134"/>
      <c r="D170" s="136"/>
      <c r="E170" s="136"/>
    </row>
    <row r="171" spans="1:5">
      <c r="A171" s="144" t="s">
        <v>244</v>
      </c>
      <c r="B171" s="137"/>
      <c r="C171" s="134"/>
      <c r="D171" s="136"/>
      <c r="E171" s="136"/>
    </row>
    <row r="172" spans="1:5">
      <c r="A172" s="144" t="s">
        <v>210</v>
      </c>
      <c r="B172" s="137"/>
      <c r="C172" s="134"/>
      <c r="D172" s="136"/>
      <c r="E172" s="136"/>
    </row>
    <row r="173" spans="1:5">
      <c r="A173" s="144" t="s">
        <v>306</v>
      </c>
      <c r="B173" s="137"/>
      <c r="C173" s="134"/>
      <c r="D173" s="136"/>
      <c r="E173" s="136"/>
    </row>
    <row r="174" spans="1:5">
      <c r="A174" s="144" t="s">
        <v>307</v>
      </c>
      <c r="B174" s="134">
        <v>110</v>
      </c>
      <c r="C174" s="134">
        <v>278</v>
      </c>
      <c r="D174" s="136">
        <f t="shared" si="2"/>
        <v>252.727272727273</v>
      </c>
      <c r="E174" s="136">
        <v>150.27027027027</v>
      </c>
    </row>
    <row r="175" spans="1:5">
      <c r="A175" s="144" t="s">
        <v>201</v>
      </c>
      <c r="B175" s="137">
        <v>110</v>
      </c>
      <c r="C175" s="134">
        <v>69</v>
      </c>
      <c r="D175" s="136">
        <f t="shared" si="2"/>
        <v>62.7272727272727</v>
      </c>
      <c r="E175" s="136">
        <v>73.4042553191489</v>
      </c>
    </row>
    <row r="176" spans="1:5">
      <c r="A176" s="144" t="s">
        <v>202</v>
      </c>
      <c r="B176" s="137"/>
      <c r="C176" s="134">
        <v>12</v>
      </c>
      <c r="D176" s="136"/>
      <c r="E176" s="136">
        <v>300</v>
      </c>
    </row>
    <row r="177" spans="1:5">
      <c r="A177" s="144" t="s">
        <v>203</v>
      </c>
      <c r="B177" s="137"/>
      <c r="C177" s="134"/>
      <c r="D177" s="136"/>
      <c r="E177" s="136"/>
    </row>
    <row r="178" spans="1:5">
      <c r="A178" s="144" t="s">
        <v>308</v>
      </c>
      <c r="B178" s="137"/>
      <c r="C178" s="134">
        <v>188</v>
      </c>
      <c r="D178" s="136"/>
      <c r="E178" s="136">
        <v>268.571428571429</v>
      </c>
    </row>
    <row r="179" spans="1:5">
      <c r="A179" s="144" t="s">
        <v>210</v>
      </c>
      <c r="B179" s="137"/>
      <c r="C179" s="134"/>
      <c r="D179" s="136"/>
      <c r="E179" s="136"/>
    </row>
    <row r="180" spans="1:5">
      <c r="A180" s="144" t="s">
        <v>309</v>
      </c>
      <c r="B180" s="137"/>
      <c r="C180" s="134">
        <v>9</v>
      </c>
      <c r="D180" s="136"/>
      <c r="E180" s="136">
        <v>52.9411764705882</v>
      </c>
    </row>
    <row r="181" spans="1:5">
      <c r="A181" s="144" t="s">
        <v>310</v>
      </c>
      <c r="B181" s="137"/>
      <c r="C181" s="134">
        <v>10</v>
      </c>
      <c r="D181" s="136"/>
      <c r="E181" s="136">
        <v>250</v>
      </c>
    </row>
    <row r="182" spans="1:5">
      <c r="A182" s="144" t="s">
        <v>201</v>
      </c>
      <c r="B182" s="137"/>
      <c r="C182" s="134"/>
      <c r="D182" s="136"/>
      <c r="E182" s="136"/>
    </row>
    <row r="183" spans="1:5">
      <c r="A183" s="144" t="s">
        <v>202</v>
      </c>
      <c r="B183" s="137"/>
      <c r="C183" s="134"/>
      <c r="D183" s="136"/>
      <c r="E183" s="136"/>
    </row>
    <row r="184" spans="1:5">
      <c r="A184" s="144" t="s">
        <v>203</v>
      </c>
      <c r="B184" s="137"/>
      <c r="C184" s="134"/>
      <c r="D184" s="136"/>
      <c r="E184" s="136"/>
    </row>
    <row r="185" spans="1:5">
      <c r="A185" s="144" t="s">
        <v>311</v>
      </c>
      <c r="B185" s="137"/>
      <c r="C185" s="134">
        <v>10</v>
      </c>
      <c r="D185" s="136"/>
      <c r="E185" s="136">
        <v>250</v>
      </c>
    </row>
    <row r="186" spans="1:5">
      <c r="A186" s="144" t="s">
        <v>210</v>
      </c>
      <c r="B186" s="137"/>
      <c r="C186" s="134"/>
      <c r="D186" s="136"/>
      <c r="E186" s="136"/>
    </row>
    <row r="187" spans="1:5">
      <c r="A187" s="144" t="s">
        <v>312</v>
      </c>
      <c r="B187" s="137"/>
      <c r="C187" s="134"/>
      <c r="D187" s="136"/>
      <c r="E187" s="136"/>
    </row>
    <row r="188" spans="1:5">
      <c r="A188" s="144" t="s">
        <v>313</v>
      </c>
      <c r="B188" s="137"/>
      <c r="C188" s="134"/>
      <c r="D188" s="136"/>
      <c r="E188" s="136"/>
    </row>
    <row r="189" spans="1:5">
      <c r="A189" s="144" t="s">
        <v>201</v>
      </c>
      <c r="B189" s="137"/>
      <c r="C189" s="134"/>
      <c r="D189" s="136"/>
      <c r="E189" s="136"/>
    </row>
    <row r="190" spans="1:5">
      <c r="A190" s="144" t="s">
        <v>202</v>
      </c>
      <c r="B190" s="137"/>
      <c r="C190" s="134"/>
      <c r="D190" s="136"/>
      <c r="E190" s="136"/>
    </row>
    <row r="191" spans="1:5">
      <c r="A191" s="144" t="s">
        <v>203</v>
      </c>
      <c r="B191" s="137"/>
      <c r="C191" s="134"/>
      <c r="D191" s="136"/>
      <c r="E191" s="136"/>
    </row>
    <row r="192" spans="1:5">
      <c r="A192" s="144" t="s">
        <v>314</v>
      </c>
      <c r="B192" s="137"/>
      <c r="C192" s="134"/>
      <c r="D192" s="136"/>
      <c r="E192" s="136"/>
    </row>
    <row r="193" spans="1:5">
      <c r="A193" s="144" t="s">
        <v>315</v>
      </c>
      <c r="B193" s="137"/>
      <c r="C193" s="134"/>
      <c r="D193" s="136"/>
      <c r="E193" s="136"/>
    </row>
    <row r="194" spans="1:5">
      <c r="A194" s="144" t="s">
        <v>316</v>
      </c>
      <c r="B194" s="137"/>
      <c r="C194" s="134"/>
      <c r="D194" s="136"/>
      <c r="E194" s="136"/>
    </row>
    <row r="195" spans="1:5">
      <c r="A195" s="144" t="s">
        <v>210</v>
      </c>
      <c r="B195" s="137"/>
      <c r="C195" s="134"/>
      <c r="D195" s="136"/>
      <c r="E195" s="136"/>
    </row>
    <row r="196" spans="1:5">
      <c r="A196" s="144" t="s">
        <v>317</v>
      </c>
      <c r="B196" s="137"/>
      <c r="C196" s="134"/>
      <c r="D196" s="136"/>
      <c r="E196" s="136"/>
    </row>
    <row r="197" spans="1:5">
      <c r="A197" s="144" t="s">
        <v>318</v>
      </c>
      <c r="B197" s="134">
        <v>120</v>
      </c>
      <c r="C197" s="134">
        <v>295</v>
      </c>
      <c r="D197" s="136">
        <f t="shared" ref="D197:D286" si="6">C197/B197*100</f>
        <v>245.833333333333</v>
      </c>
      <c r="E197" s="136">
        <v>261.061946902655</v>
      </c>
    </row>
    <row r="198" spans="1:5">
      <c r="A198" s="144" t="s">
        <v>201</v>
      </c>
      <c r="B198" s="137">
        <v>120</v>
      </c>
      <c r="C198" s="134">
        <v>79</v>
      </c>
      <c r="D198" s="136">
        <f t="shared" si="6"/>
        <v>65.8333333333333</v>
      </c>
      <c r="E198" s="136">
        <v>83.1578947368421</v>
      </c>
    </row>
    <row r="199" spans="1:5">
      <c r="A199" s="144" t="s">
        <v>202</v>
      </c>
      <c r="B199" s="137"/>
      <c r="C199" s="134">
        <v>4</v>
      </c>
      <c r="D199" s="136"/>
      <c r="E199" s="136">
        <v>133.333333333333</v>
      </c>
    </row>
    <row r="200" spans="1:5">
      <c r="A200" s="144" t="s">
        <v>203</v>
      </c>
      <c r="B200" s="137"/>
      <c r="C200" s="134"/>
      <c r="D200" s="136"/>
      <c r="E200" s="136"/>
    </row>
    <row r="201" spans="1:5">
      <c r="A201" s="144" t="s">
        <v>319</v>
      </c>
      <c r="B201" s="137"/>
      <c r="C201" s="134">
        <v>207</v>
      </c>
      <c r="D201" s="136"/>
      <c r="E201" s="136">
        <v>2070</v>
      </c>
    </row>
    <row r="202" spans="1:5">
      <c r="A202" s="144" t="s">
        <v>320</v>
      </c>
      <c r="B202" s="137"/>
      <c r="C202" s="134">
        <v>5</v>
      </c>
      <c r="D202" s="136"/>
      <c r="E202" s="136">
        <v>100</v>
      </c>
    </row>
    <row r="203" spans="1:5">
      <c r="A203" s="144" t="s">
        <v>321</v>
      </c>
      <c r="B203" s="137">
        <v>120</v>
      </c>
      <c r="C203" s="134">
        <v>101</v>
      </c>
      <c r="D203" s="136">
        <f>C203/B203*100</f>
        <v>84.1666666666667</v>
      </c>
      <c r="E203" s="136">
        <v>103.061224489796</v>
      </c>
    </row>
    <row r="204" spans="1:5">
      <c r="A204" s="144" t="s">
        <v>201</v>
      </c>
      <c r="B204" s="137">
        <v>120</v>
      </c>
      <c r="C204" s="134">
        <v>91</v>
      </c>
      <c r="D204" s="136">
        <f t="shared" ref="D204" si="7">C204/B204*100</f>
        <v>75.8333333333333</v>
      </c>
      <c r="E204" s="136">
        <v>95.7894736842105</v>
      </c>
    </row>
    <row r="205" spans="1:5">
      <c r="A205" s="144" t="s">
        <v>202</v>
      </c>
      <c r="B205" s="137"/>
      <c r="C205" s="134">
        <v>10</v>
      </c>
      <c r="D205" s="136"/>
      <c r="E205" s="136">
        <v>333.333333333333</v>
      </c>
    </row>
    <row r="206" spans="1:5">
      <c r="A206" s="144" t="s">
        <v>203</v>
      </c>
      <c r="B206" s="137"/>
      <c r="C206" s="134"/>
      <c r="D206" s="136"/>
      <c r="E206" s="136"/>
    </row>
    <row r="207" spans="1:5">
      <c r="A207" s="144" t="s">
        <v>215</v>
      </c>
      <c r="B207" s="137"/>
      <c r="C207" s="134"/>
      <c r="D207" s="136"/>
      <c r="E207" s="136"/>
    </row>
    <row r="208" spans="1:5">
      <c r="A208" s="144" t="s">
        <v>210</v>
      </c>
      <c r="B208" s="137"/>
      <c r="C208" s="134"/>
      <c r="D208" s="136"/>
      <c r="E208" s="136"/>
    </row>
    <row r="209" spans="1:5">
      <c r="A209" s="144" t="s">
        <v>322</v>
      </c>
      <c r="B209" s="137"/>
      <c r="C209" s="134"/>
      <c r="D209" s="136"/>
      <c r="E209" s="136"/>
    </row>
    <row r="210" spans="1:5">
      <c r="A210" s="144" t="s">
        <v>323</v>
      </c>
      <c r="B210" s="134">
        <v>485</v>
      </c>
      <c r="C210" s="134">
        <v>513</v>
      </c>
      <c r="D210" s="136">
        <f t="shared" si="6"/>
        <v>105.773195876289</v>
      </c>
      <c r="E210" s="136">
        <v>119.302325581395</v>
      </c>
    </row>
    <row r="211" spans="1:5">
      <c r="A211" s="144" t="s">
        <v>201</v>
      </c>
      <c r="B211" s="137">
        <v>450</v>
      </c>
      <c r="C211" s="134">
        <v>343</v>
      </c>
      <c r="D211" s="136">
        <f t="shared" si="6"/>
        <v>76.2222222222222</v>
      </c>
      <c r="E211" s="136">
        <v>98</v>
      </c>
    </row>
    <row r="212" spans="1:5">
      <c r="A212" s="144" t="s">
        <v>202</v>
      </c>
      <c r="B212" s="137"/>
      <c r="C212" s="134">
        <v>134</v>
      </c>
      <c r="D212" s="136"/>
      <c r="E212" s="136">
        <v>209.375</v>
      </c>
    </row>
    <row r="213" spans="1:5">
      <c r="A213" s="144" t="s">
        <v>203</v>
      </c>
      <c r="B213" s="137"/>
      <c r="C213" s="134"/>
      <c r="D213" s="136"/>
      <c r="E213" s="136"/>
    </row>
    <row r="214" spans="1:5">
      <c r="A214" s="144" t="s">
        <v>324</v>
      </c>
      <c r="B214" s="137"/>
      <c r="C214" s="134"/>
      <c r="D214" s="136"/>
      <c r="E214" s="136"/>
    </row>
    <row r="215" spans="1:5">
      <c r="A215" s="144" t="s">
        <v>325</v>
      </c>
      <c r="B215" s="137"/>
      <c r="C215" s="134"/>
      <c r="D215" s="136"/>
      <c r="E215" s="136"/>
    </row>
    <row r="216" spans="1:5">
      <c r="A216" s="144" t="s">
        <v>210</v>
      </c>
      <c r="B216" s="137"/>
      <c r="C216" s="134"/>
      <c r="D216" s="136"/>
      <c r="E216" s="136"/>
    </row>
    <row r="217" spans="1:5">
      <c r="A217" s="144" t="s">
        <v>326</v>
      </c>
      <c r="B217" s="137">
        <v>35</v>
      </c>
      <c r="C217" s="134">
        <v>36</v>
      </c>
      <c r="D217" s="136">
        <f t="shared" si="6"/>
        <v>102.857142857143</v>
      </c>
      <c r="E217" s="136">
        <v>225</v>
      </c>
    </row>
    <row r="218" spans="1:5">
      <c r="A218" s="144" t="s">
        <v>327</v>
      </c>
      <c r="B218" s="137">
        <v>1525</v>
      </c>
      <c r="C218" s="134">
        <v>1191</v>
      </c>
      <c r="D218" s="136">
        <f t="shared" si="6"/>
        <v>78.0983606557377</v>
      </c>
      <c r="E218" s="136">
        <v>72.3572296476306</v>
      </c>
    </row>
    <row r="219" spans="1:5">
      <c r="A219" s="144" t="s">
        <v>201</v>
      </c>
      <c r="B219" s="137">
        <v>1525</v>
      </c>
      <c r="C219" s="134">
        <v>1070</v>
      </c>
      <c r="D219" s="136">
        <f t="shared" ref="D219:D255" si="8">C219/B219*100</f>
        <v>70.1639344262295</v>
      </c>
      <c r="E219" s="136">
        <v>97.4499089253188</v>
      </c>
    </row>
    <row r="220" spans="1:5">
      <c r="A220" s="144" t="s">
        <v>202</v>
      </c>
      <c r="B220" s="137"/>
      <c r="C220" s="134">
        <v>118</v>
      </c>
      <c r="D220" s="136"/>
      <c r="E220" s="136">
        <v>22.4761904761905</v>
      </c>
    </row>
    <row r="221" spans="1:5">
      <c r="A221" s="144" t="s">
        <v>203</v>
      </c>
      <c r="B221" s="137"/>
      <c r="C221" s="134"/>
      <c r="D221" s="136"/>
      <c r="E221" s="136"/>
    </row>
    <row r="222" spans="1:5">
      <c r="A222" s="144" t="s">
        <v>328</v>
      </c>
      <c r="B222" s="137"/>
      <c r="C222" s="134">
        <v>3</v>
      </c>
      <c r="D222" s="136"/>
      <c r="E222" s="136">
        <v>13.0434782608696</v>
      </c>
    </row>
    <row r="223" spans="1:5">
      <c r="A223" s="144" t="s">
        <v>210</v>
      </c>
      <c r="B223" s="137"/>
      <c r="C223" s="134"/>
      <c r="D223" s="136"/>
      <c r="E223" s="136"/>
    </row>
    <row r="224" spans="1:5">
      <c r="A224" s="144" t="s">
        <v>329</v>
      </c>
      <c r="B224" s="137"/>
      <c r="C224" s="134"/>
      <c r="D224" s="136"/>
      <c r="E224" s="136"/>
    </row>
    <row r="225" spans="1:5">
      <c r="A225" s="144" t="s">
        <v>330</v>
      </c>
      <c r="B225" s="137">
        <v>385</v>
      </c>
      <c r="C225" s="134">
        <v>1864</v>
      </c>
      <c r="D225" s="136">
        <f t="shared" si="8"/>
        <v>484.155844155844</v>
      </c>
      <c r="E225" s="136">
        <v>420.767494356659</v>
      </c>
    </row>
    <row r="226" spans="1:5">
      <c r="A226" s="144" t="s">
        <v>201</v>
      </c>
      <c r="B226" s="137">
        <v>385</v>
      </c>
      <c r="C226" s="134">
        <v>271</v>
      </c>
      <c r="D226" s="136">
        <f t="shared" si="8"/>
        <v>70.3896103896104</v>
      </c>
      <c r="E226" s="136">
        <v>96.0992907801418</v>
      </c>
    </row>
    <row r="227" spans="1:5">
      <c r="A227" s="144" t="s">
        <v>202</v>
      </c>
      <c r="B227" s="137"/>
      <c r="C227" s="134">
        <v>148</v>
      </c>
      <c r="D227" s="136"/>
      <c r="E227" s="136">
        <v>91.9254658385093</v>
      </c>
    </row>
    <row r="228" spans="1:5">
      <c r="A228" s="144" t="s">
        <v>203</v>
      </c>
      <c r="B228" s="137"/>
      <c r="C228" s="134"/>
      <c r="D228" s="136"/>
      <c r="E228" s="136"/>
    </row>
    <row r="229" spans="1:5">
      <c r="A229" s="144" t="s">
        <v>210</v>
      </c>
      <c r="B229" s="137"/>
      <c r="C229" s="134"/>
      <c r="D229" s="136"/>
      <c r="E229" s="136"/>
    </row>
    <row r="230" spans="1:5">
      <c r="A230" s="144" t="s">
        <v>331</v>
      </c>
      <c r="B230" s="137"/>
      <c r="C230" s="134">
        <v>1445</v>
      </c>
      <c r="D230" s="136"/>
      <c r="E230" s="136"/>
    </row>
    <row r="231" spans="1:5">
      <c r="A231" s="144" t="s">
        <v>332</v>
      </c>
      <c r="B231" s="137">
        <v>315</v>
      </c>
      <c r="C231" s="134">
        <v>564</v>
      </c>
      <c r="D231" s="136">
        <f t="shared" si="8"/>
        <v>179.047619047619</v>
      </c>
      <c r="E231" s="136">
        <v>147.258485639687</v>
      </c>
    </row>
    <row r="232" spans="1:5">
      <c r="A232" s="144" t="s">
        <v>201</v>
      </c>
      <c r="B232" s="137">
        <v>315</v>
      </c>
      <c r="C232" s="134">
        <v>222</v>
      </c>
      <c r="D232" s="136">
        <f t="shared" si="8"/>
        <v>70.4761904761905</v>
      </c>
      <c r="E232" s="136">
        <v>88.4462151394422</v>
      </c>
    </row>
    <row r="233" spans="1:5">
      <c r="A233" s="144" t="s">
        <v>202</v>
      </c>
      <c r="B233" s="137"/>
      <c r="C233" s="134">
        <v>302</v>
      </c>
      <c r="D233" s="136"/>
      <c r="E233" s="136">
        <v>702.325581395349</v>
      </c>
    </row>
    <row r="234" spans="1:5">
      <c r="A234" s="144" t="s">
        <v>203</v>
      </c>
      <c r="B234" s="137"/>
      <c r="C234" s="134"/>
      <c r="D234" s="136"/>
      <c r="E234" s="136"/>
    </row>
    <row r="235" spans="1:5">
      <c r="A235" s="144" t="s">
        <v>210</v>
      </c>
      <c r="B235" s="137"/>
      <c r="C235" s="134"/>
      <c r="D235" s="136"/>
      <c r="E235" s="136"/>
    </row>
    <row r="236" ht="14.25" customHeight="1" spans="1:5">
      <c r="A236" s="144" t="s">
        <v>333</v>
      </c>
      <c r="B236" s="137"/>
      <c r="C236" s="134">
        <v>40</v>
      </c>
      <c r="D236" s="136"/>
      <c r="E236" s="136">
        <v>44.9438202247191</v>
      </c>
    </row>
    <row r="237" spans="1:5">
      <c r="A237" s="144" t="s">
        <v>334</v>
      </c>
      <c r="B237" s="137">
        <v>90</v>
      </c>
      <c r="C237" s="134">
        <v>101</v>
      </c>
      <c r="D237" s="136">
        <f>C237/B237*100</f>
        <v>112.222222222222</v>
      </c>
      <c r="E237" s="136">
        <v>26.3020833333333</v>
      </c>
    </row>
    <row r="238" spans="1:5">
      <c r="A238" s="144" t="s">
        <v>201</v>
      </c>
      <c r="B238" s="137">
        <v>90</v>
      </c>
      <c r="C238" s="134">
        <v>76</v>
      </c>
      <c r="D238" s="136">
        <f t="shared" si="8"/>
        <v>84.4444444444444</v>
      </c>
      <c r="E238" s="136">
        <v>105.555555555556</v>
      </c>
    </row>
    <row r="239" spans="1:5">
      <c r="A239" s="144" t="s">
        <v>202</v>
      </c>
      <c r="B239" s="137"/>
      <c r="C239" s="134">
        <v>25</v>
      </c>
      <c r="D239" s="136"/>
      <c r="E239" s="136">
        <v>416.666666666667</v>
      </c>
    </row>
    <row r="240" spans="1:5">
      <c r="A240" s="144" t="s">
        <v>203</v>
      </c>
      <c r="B240" s="137"/>
      <c r="C240" s="134"/>
      <c r="D240" s="136"/>
      <c r="E240" s="136"/>
    </row>
    <row r="241" spans="1:5">
      <c r="A241" s="144" t="s">
        <v>210</v>
      </c>
      <c r="B241" s="137"/>
      <c r="C241" s="134"/>
      <c r="D241" s="136"/>
      <c r="E241" s="136"/>
    </row>
    <row r="242" spans="1:5">
      <c r="A242" s="144" t="s">
        <v>335</v>
      </c>
      <c r="B242" s="137"/>
      <c r="C242" s="134"/>
      <c r="D242" s="136"/>
      <c r="E242" s="136"/>
    </row>
    <row r="243" spans="1:5">
      <c r="A243" s="144" t="s">
        <v>336</v>
      </c>
      <c r="B243" s="137"/>
      <c r="C243" s="134"/>
      <c r="D243" s="136"/>
      <c r="E243" s="136"/>
    </row>
    <row r="244" spans="1:5">
      <c r="A244" s="144" t="s">
        <v>201</v>
      </c>
      <c r="B244" s="137"/>
      <c r="C244" s="134"/>
      <c r="D244" s="136"/>
      <c r="E244" s="136"/>
    </row>
    <row r="245" spans="1:5">
      <c r="A245" s="144" t="s">
        <v>202</v>
      </c>
      <c r="B245" s="137"/>
      <c r="C245" s="134"/>
      <c r="D245" s="136"/>
      <c r="E245" s="136"/>
    </row>
    <row r="246" spans="1:5">
      <c r="A246" s="144" t="s">
        <v>203</v>
      </c>
      <c r="B246" s="137"/>
      <c r="C246" s="134"/>
      <c r="D246" s="136"/>
      <c r="E246" s="136"/>
    </row>
    <row r="247" spans="1:5">
      <c r="A247" s="144" t="s">
        <v>210</v>
      </c>
      <c r="B247" s="137"/>
      <c r="C247" s="134"/>
      <c r="D247" s="136"/>
      <c r="E247" s="136"/>
    </row>
    <row r="248" spans="1:5">
      <c r="A248" s="144" t="s">
        <v>337</v>
      </c>
      <c r="B248" s="137"/>
      <c r="C248" s="134"/>
      <c r="D248" s="136"/>
      <c r="E248" s="136"/>
    </row>
    <row r="249" spans="1:5">
      <c r="A249" s="144" t="s">
        <v>338</v>
      </c>
      <c r="B249" s="137">
        <v>715</v>
      </c>
      <c r="C249" s="134">
        <v>640</v>
      </c>
      <c r="D249" s="136">
        <f t="shared" si="8"/>
        <v>89.5104895104895</v>
      </c>
      <c r="E249" s="136">
        <v>85</v>
      </c>
    </row>
    <row r="250" spans="1:5">
      <c r="A250" s="144" t="s">
        <v>201</v>
      </c>
      <c r="B250" s="137">
        <v>715</v>
      </c>
      <c r="C250" s="134">
        <v>553</v>
      </c>
      <c r="D250" s="136">
        <f t="shared" si="8"/>
        <v>77.3426573426573</v>
      </c>
      <c r="E250" s="136">
        <v>98.4</v>
      </c>
    </row>
    <row r="251" spans="1:5">
      <c r="A251" s="144" t="s">
        <v>202</v>
      </c>
      <c r="B251" s="137"/>
      <c r="C251" s="134">
        <v>87</v>
      </c>
      <c r="D251" s="136"/>
      <c r="E251" s="136">
        <v>45.55</v>
      </c>
    </row>
    <row r="252" spans="1:5">
      <c r="A252" s="144" t="s">
        <v>203</v>
      </c>
      <c r="B252" s="137"/>
      <c r="C252" s="134"/>
      <c r="D252" s="136"/>
      <c r="E252" s="136"/>
    </row>
    <row r="253" spans="1:5">
      <c r="A253" s="144" t="s">
        <v>210</v>
      </c>
      <c r="B253" s="137"/>
      <c r="C253" s="134"/>
      <c r="D253" s="136"/>
      <c r="E253" s="136"/>
    </row>
    <row r="254" spans="1:5">
      <c r="A254" s="144" t="s">
        <v>339</v>
      </c>
      <c r="B254" s="137"/>
      <c r="C254" s="134"/>
      <c r="D254" s="136"/>
      <c r="E254" s="136"/>
    </row>
    <row r="255" spans="1:5">
      <c r="A255" s="144" t="s">
        <v>340</v>
      </c>
      <c r="B255" s="134">
        <v>520</v>
      </c>
      <c r="C255" s="134">
        <v>10535</v>
      </c>
      <c r="D255" s="136">
        <f t="shared" si="8"/>
        <v>2025.96153846154</v>
      </c>
      <c r="E255" s="136">
        <v>139.35</v>
      </c>
    </row>
    <row r="256" spans="1:5">
      <c r="A256" s="144" t="s">
        <v>341</v>
      </c>
      <c r="B256" s="137"/>
      <c r="C256" s="134"/>
      <c r="D256" s="136"/>
      <c r="E256" s="136"/>
    </row>
    <row r="257" spans="1:5">
      <c r="A257" s="144" t="s">
        <v>342</v>
      </c>
      <c r="B257" s="137">
        <v>520</v>
      </c>
      <c r="C257" s="134">
        <v>10535</v>
      </c>
      <c r="D257" s="136">
        <f t="shared" si="6"/>
        <v>2025.96153846154</v>
      </c>
      <c r="E257" s="136">
        <v>139.35</v>
      </c>
    </row>
    <row r="258" spans="1:5">
      <c r="A258" s="144" t="s">
        <v>156</v>
      </c>
      <c r="B258" s="134">
        <v>15</v>
      </c>
      <c r="C258" s="134">
        <v>93</v>
      </c>
      <c r="D258" s="136">
        <f t="shared" si="6"/>
        <v>620</v>
      </c>
      <c r="E258" s="136">
        <v>120.779220779221</v>
      </c>
    </row>
    <row r="259" spans="1:5">
      <c r="A259" s="144" t="s">
        <v>157</v>
      </c>
      <c r="B259" s="134">
        <v>13190</v>
      </c>
      <c r="C259" s="134">
        <v>14035</v>
      </c>
      <c r="D259" s="136">
        <f t="shared" si="6"/>
        <v>106.406368460955</v>
      </c>
      <c r="E259" s="136">
        <v>86.4437053461444</v>
      </c>
    </row>
    <row r="260" spans="1:5">
      <c r="A260" s="144" t="s">
        <v>343</v>
      </c>
      <c r="B260" s="134">
        <v>385</v>
      </c>
      <c r="C260" s="134">
        <v>437</v>
      </c>
      <c r="D260" s="136">
        <f t="shared" si="6"/>
        <v>113.506493506494</v>
      </c>
      <c r="E260" s="136">
        <v>97.7628635346756</v>
      </c>
    </row>
    <row r="261" spans="1:5">
      <c r="A261" s="144" t="s">
        <v>344</v>
      </c>
      <c r="B261" s="134">
        <v>11795</v>
      </c>
      <c r="C261" s="134">
        <v>12541</v>
      </c>
      <c r="D261" s="136">
        <f t="shared" si="6"/>
        <v>106.324713861806</v>
      </c>
      <c r="E261" s="136">
        <v>86.4836907799462</v>
      </c>
    </row>
    <row r="262" spans="1:5">
      <c r="A262" s="144" t="s">
        <v>345</v>
      </c>
      <c r="B262" s="134"/>
      <c r="C262" s="134">
        <v>140</v>
      </c>
      <c r="D262" s="136"/>
      <c r="E262" s="136">
        <v>61.9469026548673</v>
      </c>
    </row>
    <row r="263" spans="1:5">
      <c r="A263" s="144" t="s">
        <v>346</v>
      </c>
      <c r="B263" s="134">
        <v>30</v>
      </c>
      <c r="C263" s="134">
        <v>10</v>
      </c>
      <c r="D263" s="136">
        <f t="shared" si="6"/>
        <v>33.3333333333333</v>
      </c>
      <c r="E263" s="136">
        <v>5.26315789473684</v>
      </c>
    </row>
    <row r="264" spans="1:5">
      <c r="A264" s="144" t="s">
        <v>347</v>
      </c>
      <c r="B264" s="134">
        <v>980</v>
      </c>
      <c r="C264" s="134">
        <v>877</v>
      </c>
      <c r="D264" s="136">
        <f t="shared" si="6"/>
        <v>89.4897959183673</v>
      </c>
      <c r="E264" s="136">
        <v>101.153402537486</v>
      </c>
    </row>
    <row r="265" spans="1:5">
      <c r="A265" s="144" t="s">
        <v>348</v>
      </c>
      <c r="B265" s="134"/>
      <c r="C265" s="134"/>
      <c r="D265" s="136"/>
      <c r="E265" s="136"/>
    </row>
    <row r="266" spans="1:5">
      <c r="A266" s="144" t="s">
        <v>349</v>
      </c>
      <c r="B266" s="134"/>
      <c r="C266" s="134">
        <v>30</v>
      </c>
      <c r="D266" s="136"/>
      <c r="E266" s="136">
        <v>600</v>
      </c>
    </row>
    <row r="267" spans="1:5">
      <c r="A267" s="144" t="s">
        <v>158</v>
      </c>
      <c r="B267" s="134">
        <v>138905</v>
      </c>
      <c r="C267" s="134">
        <v>152477</v>
      </c>
      <c r="D267" s="136">
        <f t="shared" si="6"/>
        <v>109.770706598035</v>
      </c>
      <c r="E267" s="136">
        <v>116.173837514952</v>
      </c>
    </row>
    <row r="268" spans="1:5">
      <c r="A268" s="144" t="s">
        <v>350</v>
      </c>
      <c r="B268" s="134">
        <v>400</v>
      </c>
      <c r="C268" s="134">
        <v>360</v>
      </c>
      <c r="D268" s="136">
        <f t="shared" si="6"/>
        <v>90</v>
      </c>
      <c r="E268" s="136">
        <v>115.384615384615</v>
      </c>
    </row>
    <row r="269" spans="1:5">
      <c r="A269" s="144" t="s">
        <v>201</v>
      </c>
      <c r="B269" s="137">
        <v>400</v>
      </c>
      <c r="C269" s="134">
        <v>249</v>
      </c>
      <c r="D269" s="136">
        <f t="shared" si="6"/>
        <v>62.25</v>
      </c>
      <c r="E269" s="136">
        <v>85.5670103092783</v>
      </c>
    </row>
    <row r="270" spans="1:5">
      <c r="A270" s="144" t="s">
        <v>202</v>
      </c>
      <c r="B270" s="137"/>
      <c r="C270" s="134">
        <v>1</v>
      </c>
      <c r="D270" s="136"/>
      <c r="E270" s="136">
        <v>4.76190476190476</v>
      </c>
    </row>
    <row r="271" spans="1:5">
      <c r="A271" s="144" t="s">
        <v>203</v>
      </c>
      <c r="B271" s="137"/>
      <c r="C271" s="134"/>
      <c r="D271" s="136"/>
      <c r="E271" s="136"/>
    </row>
    <row r="272" spans="1:5">
      <c r="A272" s="144" t="s">
        <v>351</v>
      </c>
      <c r="B272" s="137"/>
      <c r="C272" s="134">
        <v>110</v>
      </c>
      <c r="D272" s="136"/>
      <c r="E272" s="136"/>
    </row>
    <row r="273" spans="1:5">
      <c r="A273" s="144" t="s">
        <v>352</v>
      </c>
      <c r="B273" s="134">
        <v>126100</v>
      </c>
      <c r="C273" s="134">
        <v>132720</v>
      </c>
      <c r="D273" s="136">
        <f t="shared" si="6"/>
        <v>105.249801744647</v>
      </c>
      <c r="E273" s="136">
        <v>110.768922606976</v>
      </c>
    </row>
    <row r="274" spans="1:5">
      <c r="A274" s="144" t="s">
        <v>353</v>
      </c>
      <c r="B274" s="137">
        <v>6820</v>
      </c>
      <c r="C274" s="134">
        <v>5284</v>
      </c>
      <c r="D274" s="136">
        <f t="shared" si="6"/>
        <v>77.4780058651026</v>
      </c>
      <c r="E274" s="136">
        <v>92.232501309129</v>
      </c>
    </row>
    <row r="275" spans="1:5">
      <c r="A275" s="144" t="s">
        <v>354</v>
      </c>
      <c r="B275" s="137">
        <v>61910</v>
      </c>
      <c r="C275" s="134">
        <v>54028</v>
      </c>
      <c r="D275" s="136">
        <f t="shared" si="6"/>
        <v>87.2686157325149</v>
      </c>
      <c r="E275" s="136">
        <v>98.2809742964728</v>
      </c>
    </row>
    <row r="276" spans="1:5">
      <c r="A276" s="144" t="s">
        <v>355</v>
      </c>
      <c r="B276" s="137">
        <v>41835</v>
      </c>
      <c r="C276" s="134">
        <v>36099</v>
      </c>
      <c r="D276" s="136">
        <f t="shared" si="6"/>
        <v>86.2889924704195</v>
      </c>
      <c r="E276" s="136">
        <v>96.9725460699511</v>
      </c>
    </row>
    <row r="277" spans="1:5">
      <c r="A277" s="144" t="s">
        <v>356</v>
      </c>
      <c r="B277" s="137">
        <v>15535</v>
      </c>
      <c r="C277" s="134">
        <v>17067</v>
      </c>
      <c r="D277" s="136">
        <f t="shared" si="6"/>
        <v>109.861602832314</v>
      </c>
      <c r="E277" s="136">
        <v>119.978910369069</v>
      </c>
    </row>
    <row r="278" spans="1:5">
      <c r="A278" s="144" t="s">
        <v>357</v>
      </c>
      <c r="B278" s="137"/>
      <c r="C278" s="134"/>
      <c r="D278" s="136"/>
      <c r="E278" s="136"/>
    </row>
    <row r="279" spans="1:5">
      <c r="A279" s="144" t="s">
        <v>358</v>
      </c>
      <c r="B279" s="137"/>
      <c r="C279" s="134"/>
      <c r="D279" s="136"/>
      <c r="E279" s="136"/>
    </row>
    <row r="280" spans="1:5">
      <c r="A280" s="144" t="s">
        <v>359</v>
      </c>
      <c r="B280" s="137"/>
      <c r="C280" s="134"/>
      <c r="D280" s="136"/>
      <c r="E280" s="136"/>
    </row>
    <row r="281" spans="1:5">
      <c r="A281" s="144" t="s">
        <v>360</v>
      </c>
      <c r="B281" s="137"/>
      <c r="C281" s="134">
        <v>20242</v>
      </c>
      <c r="D281" s="136"/>
      <c r="E281" s="136">
        <v>264.117954070981</v>
      </c>
    </row>
    <row r="282" spans="1:5">
      <c r="A282" s="144" t="s">
        <v>361</v>
      </c>
      <c r="B282" s="134">
        <v>1155</v>
      </c>
      <c r="C282" s="134">
        <v>1361</v>
      </c>
      <c r="D282" s="136">
        <f t="shared" si="6"/>
        <v>117.835497835498</v>
      </c>
      <c r="E282" s="136">
        <v>90.2519893899204</v>
      </c>
    </row>
    <row r="283" spans="1:5">
      <c r="A283" s="144" t="s">
        <v>362</v>
      </c>
      <c r="B283" s="137"/>
      <c r="C283" s="134"/>
      <c r="D283" s="136"/>
      <c r="E283" s="136"/>
    </row>
    <row r="284" spans="1:5">
      <c r="A284" s="144" t="s">
        <v>363</v>
      </c>
      <c r="B284" s="137"/>
      <c r="C284" s="134">
        <v>338</v>
      </c>
      <c r="D284" s="136"/>
      <c r="E284" s="136">
        <v>67.6</v>
      </c>
    </row>
    <row r="285" spans="1:5">
      <c r="A285" s="144" t="s">
        <v>364</v>
      </c>
      <c r="B285" s="137"/>
      <c r="C285" s="134"/>
      <c r="D285" s="136"/>
      <c r="E285" s="136"/>
    </row>
    <row r="286" spans="1:5">
      <c r="A286" s="144" t="s">
        <v>365</v>
      </c>
      <c r="B286" s="137">
        <v>1155</v>
      </c>
      <c r="C286" s="134">
        <v>1022</v>
      </c>
      <c r="D286" s="136">
        <f t="shared" si="6"/>
        <v>88.4848484848485</v>
      </c>
      <c r="E286" s="136">
        <v>101.388888888889</v>
      </c>
    </row>
    <row r="287" spans="1:5">
      <c r="A287" s="144" t="s">
        <v>366</v>
      </c>
      <c r="B287" s="137"/>
      <c r="C287" s="134"/>
      <c r="D287" s="136"/>
      <c r="E287" s="136"/>
    </row>
    <row r="288" spans="1:5">
      <c r="A288" s="144" t="s">
        <v>367</v>
      </c>
      <c r="B288" s="137"/>
      <c r="C288" s="134">
        <v>1</v>
      </c>
      <c r="D288" s="136"/>
      <c r="E288" s="136"/>
    </row>
    <row r="289" spans="1:5">
      <c r="A289" s="144" t="s">
        <v>368</v>
      </c>
      <c r="B289" s="134"/>
      <c r="C289" s="134"/>
      <c r="D289" s="136"/>
      <c r="E289" s="136"/>
    </row>
    <row r="290" spans="1:5">
      <c r="A290" s="144" t="s">
        <v>369</v>
      </c>
      <c r="B290" s="137"/>
      <c r="C290" s="134"/>
      <c r="D290" s="136"/>
      <c r="E290" s="136"/>
    </row>
    <row r="291" spans="1:5">
      <c r="A291" s="144" t="s">
        <v>370</v>
      </c>
      <c r="B291" s="137"/>
      <c r="C291" s="134"/>
      <c r="D291" s="136"/>
      <c r="E291" s="136"/>
    </row>
    <row r="292" spans="1:5">
      <c r="A292" s="144" t="s">
        <v>371</v>
      </c>
      <c r="B292" s="137"/>
      <c r="C292" s="134"/>
      <c r="D292" s="136"/>
      <c r="E292" s="136"/>
    </row>
    <row r="293" spans="1:5">
      <c r="A293" s="144" t="s">
        <v>372</v>
      </c>
      <c r="B293" s="137"/>
      <c r="C293" s="134"/>
      <c r="D293" s="136"/>
      <c r="E293" s="136"/>
    </row>
    <row r="294" spans="1:5">
      <c r="A294" s="144" t="s">
        <v>373</v>
      </c>
      <c r="B294" s="139"/>
      <c r="C294" s="134"/>
      <c r="D294" s="136"/>
      <c r="E294" s="136"/>
    </row>
    <row r="295" spans="1:5">
      <c r="A295" s="144" t="s">
        <v>374</v>
      </c>
      <c r="B295" s="134"/>
      <c r="C295" s="134"/>
      <c r="D295" s="136"/>
      <c r="E295" s="136"/>
    </row>
    <row r="296" spans="1:5">
      <c r="A296" s="144" t="s">
        <v>375</v>
      </c>
      <c r="B296" s="139"/>
      <c r="C296" s="134"/>
      <c r="D296" s="136"/>
      <c r="E296" s="136"/>
    </row>
    <row r="297" spans="1:5">
      <c r="A297" s="144" t="s">
        <v>376</v>
      </c>
      <c r="B297" s="139"/>
      <c r="C297" s="134"/>
      <c r="D297" s="136"/>
      <c r="E297" s="136"/>
    </row>
    <row r="298" spans="1:5">
      <c r="A298" s="144" t="s">
        <v>377</v>
      </c>
      <c r="B298" s="139"/>
      <c r="C298" s="134"/>
      <c r="D298" s="136"/>
      <c r="E298" s="136"/>
    </row>
    <row r="299" spans="1:5">
      <c r="A299" s="144" t="s">
        <v>378</v>
      </c>
      <c r="B299" s="134"/>
      <c r="C299" s="134"/>
      <c r="D299" s="136"/>
      <c r="E299" s="136"/>
    </row>
    <row r="300" spans="1:5">
      <c r="A300" s="144" t="s">
        <v>379</v>
      </c>
      <c r="B300" s="139"/>
      <c r="C300" s="134"/>
      <c r="D300" s="136"/>
      <c r="E300" s="136"/>
    </row>
    <row r="301" spans="1:5">
      <c r="A301" s="144" t="s">
        <v>380</v>
      </c>
      <c r="B301" s="139"/>
      <c r="C301" s="134"/>
      <c r="D301" s="136"/>
      <c r="E301" s="136"/>
    </row>
    <row r="302" spans="1:5">
      <c r="A302" s="144" t="s">
        <v>381</v>
      </c>
      <c r="B302" s="139"/>
      <c r="C302" s="134"/>
      <c r="D302" s="136"/>
      <c r="E302" s="136"/>
    </row>
    <row r="303" spans="1:5">
      <c r="A303" s="144" t="s">
        <v>382</v>
      </c>
      <c r="B303" s="134">
        <v>460</v>
      </c>
      <c r="C303" s="134">
        <v>624</v>
      </c>
      <c r="D303" s="136">
        <f t="shared" ref="D303:D360" si="9">C303/B303*100</f>
        <v>135.652173913043</v>
      </c>
      <c r="E303" s="136">
        <v>130.27139874739</v>
      </c>
    </row>
    <row r="304" spans="1:5">
      <c r="A304" s="144" t="s">
        <v>383</v>
      </c>
      <c r="B304" s="139">
        <v>460</v>
      </c>
      <c r="C304" s="134">
        <v>624</v>
      </c>
      <c r="D304" s="136">
        <f t="shared" si="9"/>
        <v>135.652173913043</v>
      </c>
      <c r="E304" s="136">
        <v>130.27139874739</v>
      </c>
    </row>
    <row r="305" spans="1:5">
      <c r="A305" s="144" t="s">
        <v>384</v>
      </c>
      <c r="B305" s="139"/>
      <c r="C305" s="134"/>
      <c r="D305" s="136"/>
      <c r="E305" s="136"/>
    </row>
    <row r="306" spans="1:5">
      <c r="A306" s="144" t="s">
        <v>385</v>
      </c>
      <c r="B306" s="139"/>
      <c r="C306" s="134"/>
      <c r="D306" s="136"/>
      <c r="E306" s="136"/>
    </row>
    <row r="307" spans="1:5">
      <c r="A307" s="144" t="s">
        <v>386</v>
      </c>
      <c r="B307" s="134">
        <v>810</v>
      </c>
      <c r="C307" s="134">
        <v>1143</v>
      </c>
      <c r="D307" s="136">
        <f t="shared" si="9"/>
        <v>141.111111111111</v>
      </c>
      <c r="E307" s="136">
        <v>165.173410404624</v>
      </c>
    </row>
    <row r="308" spans="1:5">
      <c r="A308" s="144" t="s">
        <v>387</v>
      </c>
      <c r="B308" s="139">
        <v>420</v>
      </c>
      <c r="C308" s="134">
        <v>339</v>
      </c>
      <c r="D308" s="136">
        <f t="shared" si="9"/>
        <v>80.7142857142857</v>
      </c>
      <c r="E308" s="136">
        <v>87.3711340206186</v>
      </c>
    </row>
    <row r="309" spans="1:5">
      <c r="A309" s="144" t="s">
        <v>388</v>
      </c>
      <c r="B309" s="139">
        <v>390</v>
      </c>
      <c r="C309" s="134">
        <v>804</v>
      </c>
      <c r="D309" s="136">
        <f t="shared" si="9"/>
        <v>206.153846153846</v>
      </c>
      <c r="E309" s="136">
        <v>264.473684210526</v>
      </c>
    </row>
    <row r="310" spans="1:5">
      <c r="A310" s="144" t="s">
        <v>389</v>
      </c>
      <c r="B310" s="139"/>
      <c r="C310" s="134"/>
      <c r="D310" s="136"/>
      <c r="E310" s="136"/>
    </row>
    <row r="311" spans="1:5">
      <c r="A311" s="144" t="s">
        <v>390</v>
      </c>
      <c r="B311" s="139"/>
      <c r="C311" s="134"/>
      <c r="D311" s="136"/>
      <c r="E311" s="136"/>
    </row>
    <row r="312" spans="1:5">
      <c r="A312" s="144" t="s">
        <v>391</v>
      </c>
      <c r="B312" s="139"/>
      <c r="C312" s="134"/>
      <c r="D312" s="136"/>
      <c r="E312" s="136"/>
    </row>
    <row r="313" spans="1:5">
      <c r="A313" s="144" t="s">
        <v>392</v>
      </c>
      <c r="B313" s="134"/>
      <c r="C313" s="134">
        <v>5147</v>
      </c>
      <c r="D313" s="136"/>
      <c r="E313" s="136">
        <v>167.928221859706</v>
      </c>
    </row>
    <row r="314" spans="1:5">
      <c r="A314" s="144" t="s">
        <v>393</v>
      </c>
      <c r="B314" s="139"/>
      <c r="C314" s="134">
        <v>378</v>
      </c>
      <c r="D314" s="136"/>
      <c r="E314" s="136">
        <v>21.7741935483871</v>
      </c>
    </row>
    <row r="315" spans="1:5">
      <c r="A315" s="144" t="s">
        <v>394</v>
      </c>
      <c r="B315" s="139"/>
      <c r="C315" s="134"/>
      <c r="D315" s="136"/>
      <c r="E315" s="136"/>
    </row>
    <row r="316" spans="1:5">
      <c r="A316" s="144" t="s">
        <v>395</v>
      </c>
      <c r="B316" s="139"/>
      <c r="C316" s="134"/>
      <c r="D316" s="136"/>
      <c r="E316" s="136"/>
    </row>
    <row r="317" spans="1:5">
      <c r="A317" s="144" t="s">
        <v>396</v>
      </c>
      <c r="B317" s="139"/>
      <c r="C317" s="134"/>
      <c r="D317" s="136"/>
      <c r="E317" s="136"/>
    </row>
    <row r="318" spans="1:5">
      <c r="A318" s="144" t="s">
        <v>397</v>
      </c>
      <c r="B318" s="139"/>
      <c r="C318" s="134"/>
      <c r="D318" s="136"/>
      <c r="E318" s="136"/>
    </row>
    <row r="319" spans="1:5">
      <c r="A319" s="144" t="s">
        <v>398</v>
      </c>
      <c r="B319" s="139"/>
      <c r="C319" s="134">
        <v>4769</v>
      </c>
      <c r="D319" s="136"/>
      <c r="E319" s="136">
        <v>358.841234010534</v>
      </c>
    </row>
    <row r="320" spans="1:5">
      <c r="A320" s="144" t="s">
        <v>399</v>
      </c>
      <c r="B320" s="134">
        <v>9980</v>
      </c>
      <c r="C320" s="134">
        <v>11122</v>
      </c>
      <c r="D320" s="136">
        <f t="shared" si="9"/>
        <v>111.442885771543</v>
      </c>
      <c r="E320" s="136">
        <v>207.190760059613</v>
      </c>
    </row>
    <row r="321" spans="1:5">
      <c r="A321" s="144" t="s">
        <v>400</v>
      </c>
      <c r="B321" s="139">
        <v>9980</v>
      </c>
      <c r="C321" s="134">
        <v>11122</v>
      </c>
      <c r="D321" s="136">
        <f t="shared" si="9"/>
        <v>111.442885771543</v>
      </c>
      <c r="E321" s="136">
        <v>207.190760059613</v>
      </c>
    </row>
    <row r="322" spans="1:5">
      <c r="A322" s="144" t="s">
        <v>159</v>
      </c>
      <c r="B322" s="134">
        <v>300</v>
      </c>
      <c r="C322" s="134">
        <v>1540</v>
      </c>
      <c r="D322" s="136">
        <f t="shared" si="9"/>
        <v>513.333333333333</v>
      </c>
      <c r="E322" s="136">
        <v>81.8278427205101</v>
      </c>
    </row>
    <row r="323" spans="1:5">
      <c r="A323" s="144" t="s">
        <v>401</v>
      </c>
      <c r="B323" s="139">
        <v>165</v>
      </c>
      <c r="C323" s="134">
        <v>124</v>
      </c>
      <c r="D323" s="136">
        <f t="shared" si="9"/>
        <v>75.1515151515151</v>
      </c>
      <c r="E323" s="136">
        <v>105.982905982906</v>
      </c>
    </row>
    <row r="324" spans="1:5">
      <c r="A324" s="144" t="s">
        <v>201</v>
      </c>
      <c r="B324" s="139">
        <v>165</v>
      </c>
      <c r="C324" s="134">
        <v>124</v>
      </c>
      <c r="D324" s="136">
        <f t="shared" si="9"/>
        <v>75.1515151515151</v>
      </c>
      <c r="E324" s="136">
        <v>105.982905982906</v>
      </c>
    </row>
    <row r="325" spans="1:5">
      <c r="A325" s="144" t="s">
        <v>202</v>
      </c>
      <c r="B325" s="139"/>
      <c r="C325" s="134"/>
      <c r="D325" s="136"/>
      <c r="E325" s="136"/>
    </row>
    <row r="326" spans="1:5">
      <c r="A326" s="144" t="s">
        <v>203</v>
      </c>
      <c r="B326" s="139"/>
      <c r="C326" s="134"/>
      <c r="D326" s="136"/>
      <c r="E326" s="136"/>
    </row>
    <row r="327" spans="1:5">
      <c r="A327" s="144" t="s">
        <v>402</v>
      </c>
      <c r="B327" s="139"/>
      <c r="C327" s="134"/>
      <c r="D327" s="136"/>
      <c r="E327" s="136"/>
    </row>
    <row r="328" spans="1:5">
      <c r="A328" s="144" t="s">
        <v>403</v>
      </c>
      <c r="B328" s="134"/>
      <c r="C328" s="134"/>
      <c r="D328" s="136"/>
      <c r="E328" s="136"/>
    </row>
    <row r="329" spans="1:5">
      <c r="A329" s="144" t="s">
        <v>404</v>
      </c>
      <c r="B329" s="139"/>
      <c r="C329" s="134"/>
      <c r="D329" s="136"/>
      <c r="E329" s="136"/>
    </row>
    <row r="330" spans="1:5">
      <c r="A330" s="144" t="s">
        <v>405</v>
      </c>
      <c r="B330" s="139"/>
      <c r="C330" s="134"/>
      <c r="D330" s="136"/>
      <c r="E330" s="136"/>
    </row>
    <row r="331" spans="1:5">
      <c r="A331" s="144" t="s">
        <v>406</v>
      </c>
      <c r="B331" s="139"/>
      <c r="C331" s="134"/>
      <c r="D331" s="136"/>
      <c r="E331" s="136"/>
    </row>
    <row r="332" spans="1:5">
      <c r="A332" s="144" t="s">
        <v>407</v>
      </c>
      <c r="B332" s="139"/>
      <c r="C332" s="134"/>
      <c r="D332" s="136"/>
      <c r="E332" s="136"/>
    </row>
    <row r="333" spans="1:5">
      <c r="A333" s="144" t="s">
        <v>408</v>
      </c>
      <c r="B333" s="139"/>
      <c r="C333" s="134"/>
      <c r="D333" s="136"/>
      <c r="E333" s="136"/>
    </row>
    <row r="334" spans="1:5">
      <c r="A334" s="144" t="s">
        <v>409</v>
      </c>
      <c r="B334" s="139"/>
      <c r="C334" s="134"/>
      <c r="D334" s="136"/>
      <c r="E334" s="136"/>
    </row>
    <row r="335" spans="1:5">
      <c r="A335" s="144" t="s">
        <v>410</v>
      </c>
      <c r="B335" s="139"/>
      <c r="C335" s="134"/>
      <c r="D335" s="136"/>
      <c r="E335" s="136"/>
    </row>
    <row r="336" spans="1:5">
      <c r="A336" s="144" t="s">
        <v>411</v>
      </c>
      <c r="B336" s="139"/>
      <c r="C336" s="134"/>
      <c r="D336" s="136"/>
      <c r="E336" s="136"/>
    </row>
    <row r="337" spans="1:5">
      <c r="A337" s="144" t="s">
        <v>412</v>
      </c>
      <c r="B337" s="134"/>
      <c r="C337" s="134"/>
      <c r="D337" s="136"/>
      <c r="E337" s="136"/>
    </row>
    <row r="338" spans="1:5">
      <c r="A338" s="144" t="s">
        <v>404</v>
      </c>
      <c r="B338" s="139"/>
      <c r="C338" s="134"/>
      <c r="D338" s="136"/>
      <c r="E338" s="136"/>
    </row>
    <row r="339" spans="1:5">
      <c r="A339" s="144" t="s">
        <v>413</v>
      </c>
      <c r="B339" s="139"/>
      <c r="C339" s="134"/>
      <c r="D339" s="136"/>
      <c r="E339" s="136"/>
    </row>
    <row r="340" spans="1:5">
      <c r="A340" s="144" t="s">
        <v>414</v>
      </c>
      <c r="B340" s="139"/>
      <c r="C340" s="134"/>
      <c r="D340" s="136"/>
      <c r="E340" s="136"/>
    </row>
    <row r="341" spans="1:5">
      <c r="A341" s="144" t="s">
        <v>415</v>
      </c>
      <c r="B341" s="139"/>
      <c r="C341" s="134"/>
      <c r="D341" s="136"/>
      <c r="E341" s="136"/>
    </row>
    <row r="342" spans="1:5">
      <c r="A342" s="144" t="s">
        <v>416</v>
      </c>
      <c r="B342" s="139"/>
      <c r="C342" s="134"/>
      <c r="D342" s="136"/>
      <c r="E342" s="136"/>
    </row>
    <row r="343" spans="1:5">
      <c r="A343" s="144" t="s">
        <v>417</v>
      </c>
      <c r="B343" s="134"/>
      <c r="C343" s="134">
        <v>426</v>
      </c>
      <c r="D343" s="136"/>
      <c r="E343" s="136">
        <v>92.8104575163399</v>
      </c>
    </row>
    <row r="344" spans="1:5">
      <c r="A344" s="144" t="s">
        <v>404</v>
      </c>
      <c r="B344" s="139"/>
      <c r="C344" s="134"/>
      <c r="D344" s="136"/>
      <c r="E344" s="136"/>
    </row>
    <row r="345" spans="1:5">
      <c r="A345" s="144" t="s">
        <v>418</v>
      </c>
      <c r="B345" s="139"/>
      <c r="C345" s="134">
        <v>426</v>
      </c>
      <c r="D345" s="136"/>
      <c r="E345" s="136">
        <v>92.8104575163399</v>
      </c>
    </row>
    <row r="346" spans="1:5">
      <c r="A346" s="144" t="s">
        <v>419</v>
      </c>
      <c r="B346" s="139"/>
      <c r="C346" s="134"/>
      <c r="D346" s="136"/>
      <c r="E346" s="136"/>
    </row>
    <row r="347" spans="1:5">
      <c r="A347" s="144" t="s">
        <v>420</v>
      </c>
      <c r="B347" s="139"/>
      <c r="C347" s="134"/>
      <c r="D347" s="136"/>
      <c r="E347" s="136"/>
    </row>
    <row r="348" spans="1:5">
      <c r="A348" s="144" t="s">
        <v>421</v>
      </c>
      <c r="B348" s="139"/>
      <c r="C348" s="134"/>
      <c r="D348" s="136"/>
      <c r="E348" s="136"/>
    </row>
    <row r="349" spans="1:5">
      <c r="A349" s="144" t="s">
        <v>422</v>
      </c>
      <c r="B349" s="134"/>
      <c r="C349" s="134">
        <v>2</v>
      </c>
      <c r="D349" s="136"/>
      <c r="E349" s="136">
        <v>18.1818181818182</v>
      </c>
    </row>
    <row r="350" spans="1:5">
      <c r="A350" s="144" t="s">
        <v>404</v>
      </c>
      <c r="B350" s="139"/>
      <c r="C350" s="134"/>
      <c r="D350" s="136"/>
      <c r="E350" s="136"/>
    </row>
    <row r="351" spans="1:5">
      <c r="A351" s="144" t="s">
        <v>423</v>
      </c>
      <c r="B351" s="139"/>
      <c r="C351" s="134">
        <v>2</v>
      </c>
      <c r="D351" s="136"/>
      <c r="E351" s="136">
        <v>200</v>
      </c>
    </row>
    <row r="352" spans="1:5">
      <c r="A352" s="144" t="s">
        <v>424</v>
      </c>
      <c r="B352" s="139"/>
      <c r="C352" s="134"/>
      <c r="D352" s="136"/>
      <c r="E352" s="136"/>
    </row>
    <row r="353" spans="1:5">
      <c r="A353" s="144" t="s">
        <v>425</v>
      </c>
      <c r="B353" s="139"/>
      <c r="C353" s="134"/>
      <c r="D353" s="136"/>
      <c r="E353" s="136"/>
    </row>
    <row r="354" spans="1:5">
      <c r="A354" s="144" t="s">
        <v>426</v>
      </c>
      <c r="B354" s="134"/>
      <c r="C354" s="134"/>
      <c r="D354" s="136"/>
      <c r="E354" s="136"/>
    </row>
    <row r="355" spans="1:5">
      <c r="A355" s="144" t="s">
        <v>427</v>
      </c>
      <c r="B355" s="139"/>
      <c r="C355" s="134"/>
      <c r="D355" s="136"/>
      <c r="E355" s="136"/>
    </row>
    <row r="356" spans="1:5">
      <c r="A356" s="144" t="s">
        <v>428</v>
      </c>
      <c r="B356" s="139"/>
      <c r="C356" s="134"/>
      <c r="D356" s="136"/>
      <c r="E356" s="136"/>
    </row>
    <row r="357" spans="1:5">
      <c r="A357" s="144" t="s">
        <v>429</v>
      </c>
      <c r="B357" s="139"/>
      <c r="C357" s="134"/>
      <c r="D357" s="136"/>
      <c r="E357" s="136"/>
    </row>
    <row r="358" spans="1:5">
      <c r="A358" s="144" t="s">
        <v>430</v>
      </c>
      <c r="B358" s="139"/>
      <c r="C358" s="134"/>
      <c r="D358" s="136"/>
      <c r="E358" s="136"/>
    </row>
    <row r="359" spans="1:5">
      <c r="A359" s="144" t="s">
        <v>431</v>
      </c>
      <c r="B359" s="134">
        <v>135</v>
      </c>
      <c r="C359" s="134">
        <v>83</v>
      </c>
      <c r="D359" s="136">
        <f t="shared" si="9"/>
        <v>61.4814814814815</v>
      </c>
      <c r="E359" s="136">
        <v>39.7129186602871</v>
      </c>
    </row>
    <row r="360" spans="1:5">
      <c r="A360" s="144" t="s">
        <v>404</v>
      </c>
      <c r="B360" s="139">
        <v>120</v>
      </c>
      <c r="C360" s="134">
        <v>83</v>
      </c>
      <c r="D360" s="136">
        <f t="shared" si="9"/>
        <v>69.1666666666667</v>
      </c>
      <c r="E360" s="136">
        <v>72.8070175438597</v>
      </c>
    </row>
    <row r="361" spans="1:5">
      <c r="A361" s="144" t="s">
        <v>432</v>
      </c>
      <c r="B361" s="139"/>
      <c r="C361" s="134"/>
      <c r="D361" s="136"/>
      <c r="E361" s="136"/>
    </row>
    <row r="362" spans="1:5">
      <c r="A362" s="144" t="s">
        <v>433</v>
      </c>
      <c r="B362" s="139"/>
      <c r="C362" s="134"/>
      <c r="D362" s="136"/>
      <c r="E362" s="136"/>
    </row>
    <row r="363" spans="1:5">
      <c r="A363" s="144" t="s">
        <v>434</v>
      </c>
      <c r="B363" s="139"/>
      <c r="C363" s="134"/>
      <c r="D363" s="136"/>
      <c r="E363" s="136"/>
    </row>
    <row r="364" spans="1:5">
      <c r="A364" s="144" t="s">
        <v>435</v>
      </c>
      <c r="B364" s="139"/>
      <c r="C364" s="134"/>
      <c r="D364" s="136"/>
      <c r="E364" s="136"/>
    </row>
    <row r="365" spans="1:5">
      <c r="A365" s="144" t="s">
        <v>436</v>
      </c>
      <c r="B365" s="139">
        <v>15</v>
      </c>
      <c r="C365" s="134"/>
      <c r="D365" s="136"/>
      <c r="E365" s="136"/>
    </row>
    <row r="366" spans="1:5">
      <c r="A366" s="144" t="s">
        <v>437</v>
      </c>
      <c r="B366" s="134"/>
      <c r="C366" s="134"/>
      <c r="D366" s="136"/>
      <c r="E366" s="136"/>
    </row>
    <row r="367" spans="1:5">
      <c r="A367" s="144" t="s">
        <v>438</v>
      </c>
      <c r="B367" s="139"/>
      <c r="C367" s="134"/>
      <c r="D367" s="136"/>
      <c r="E367" s="136"/>
    </row>
    <row r="368" spans="1:5">
      <c r="A368" s="144" t="s">
        <v>439</v>
      </c>
      <c r="B368" s="139"/>
      <c r="C368" s="134"/>
      <c r="D368" s="136"/>
      <c r="E368" s="136"/>
    </row>
    <row r="369" spans="1:5">
      <c r="A369" s="144" t="s">
        <v>440</v>
      </c>
      <c r="B369" s="139"/>
      <c r="C369" s="134"/>
      <c r="D369" s="136"/>
      <c r="E369" s="136"/>
    </row>
    <row r="370" spans="1:5">
      <c r="A370" s="144" t="s">
        <v>441</v>
      </c>
      <c r="B370" s="134"/>
      <c r="C370" s="134"/>
      <c r="D370" s="136"/>
      <c r="E370" s="136"/>
    </row>
    <row r="371" spans="1:5">
      <c r="A371" s="144" t="s">
        <v>442</v>
      </c>
      <c r="B371" s="139"/>
      <c r="C371" s="134"/>
      <c r="D371" s="136"/>
      <c r="E371" s="136"/>
    </row>
    <row r="372" spans="1:5">
      <c r="A372" s="144" t="s">
        <v>443</v>
      </c>
      <c r="B372" s="139"/>
      <c r="C372" s="134"/>
      <c r="D372" s="136"/>
      <c r="E372" s="136"/>
    </row>
    <row r="373" spans="1:5">
      <c r="A373" s="144" t="s">
        <v>444</v>
      </c>
      <c r="B373" s="134"/>
      <c r="C373" s="134">
        <v>905</v>
      </c>
      <c r="D373" s="136"/>
      <c r="E373" s="136">
        <v>83.3333333333333</v>
      </c>
    </row>
    <row r="374" spans="1:5">
      <c r="A374" s="144" t="s">
        <v>445</v>
      </c>
      <c r="B374" s="139"/>
      <c r="C374" s="134"/>
      <c r="D374" s="136"/>
      <c r="E374" s="136"/>
    </row>
    <row r="375" spans="1:5">
      <c r="A375" s="144" t="s">
        <v>446</v>
      </c>
      <c r="B375" s="139"/>
      <c r="C375" s="134"/>
      <c r="D375" s="136"/>
      <c r="E375" s="136"/>
    </row>
    <row r="376" spans="1:5">
      <c r="A376" s="144" t="s">
        <v>447</v>
      </c>
      <c r="B376" s="139"/>
      <c r="C376" s="134"/>
      <c r="D376" s="136"/>
      <c r="E376" s="136"/>
    </row>
    <row r="377" spans="1:5">
      <c r="A377" s="144" t="s">
        <v>448</v>
      </c>
      <c r="B377" s="139"/>
      <c r="C377" s="134">
        <v>905</v>
      </c>
      <c r="D377" s="136"/>
      <c r="E377" s="136">
        <v>83.3333333333333</v>
      </c>
    </row>
    <row r="378" spans="1:5">
      <c r="A378" s="144" t="s">
        <v>160</v>
      </c>
      <c r="B378" s="134">
        <v>2395</v>
      </c>
      <c r="C378" s="134">
        <v>1886</v>
      </c>
      <c r="D378" s="136">
        <f t="shared" ref="D378:D428" si="10">C378/B378*100</f>
        <v>78.7473903966597</v>
      </c>
      <c r="E378" s="136">
        <v>74.3397713835238</v>
      </c>
    </row>
    <row r="379" spans="1:5">
      <c r="A379" s="144" t="s">
        <v>449</v>
      </c>
      <c r="B379" s="134">
        <v>1685</v>
      </c>
      <c r="C379" s="134">
        <v>1279</v>
      </c>
      <c r="D379" s="136">
        <f t="shared" si="10"/>
        <v>75.9050445103857</v>
      </c>
      <c r="E379" s="136">
        <v>81.9346572709801</v>
      </c>
    </row>
    <row r="380" spans="1:5">
      <c r="A380" s="144" t="s">
        <v>201</v>
      </c>
      <c r="B380" s="137">
        <v>145</v>
      </c>
      <c r="C380" s="134">
        <v>99</v>
      </c>
      <c r="D380" s="136">
        <f t="shared" si="10"/>
        <v>68.2758620689655</v>
      </c>
      <c r="E380" s="136">
        <v>93.3962264150943</v>
      </c>
    </row>
    <row r="381" spans="1:5">
      <c r="A381" s="144" t="s">
        <v>202</v>
      </c>
      <c r="B381" s="137"/>
      <c r="C381" s="134"/>
      <c r="D381" s="136"/>
      <c r="E381" s="136"/>
    </row>
    <row r="382" spans="1:5">
      <c r="A382" s="144" t="s">
        <v>203</v>
      </c>
      <c r="B382" s="137"/>
      <c r="C382" s="134"/>
      <c r="D382" s="136"/>
      <c r="E382" s="136"/>
    </row>
    <row r="383" spans="1:5">
      <c r="A383" s="144" t="s">
        <v>450</v>
      </c>
      <c r="B383" s="137">
        <v>120</v>
      </c>
      <c r="C383" s="134">
        <v>96</v>
      </c>
      <c r="D383" s="136">
        <f t="shared" si="10"/>
        <v>80</v>
      </c>
      <c r="E383" s="136">
        <v>96.969696969697</v>
      </c>
    </row>
    <row r="384" spans="1:5">
      <c r="A384" s="144" t="s">
        <v>451</v>
      </c>
      <c r="B384" s="139"/>
      <c r="C384" s="134"/>
      <c r="D384" s="136"/>
      <c r="E384" s="136"/>
    </row>
    <row r="385" spans="1:5">
      <c r="A385" s="144" t="s">
        <v>452</v>
      </c>
      <c r="B385" s="139"/>
      <c r="C385" s="134"/>
      <c r="D385" s="136"/>
      <c r="E385" s="136"/>
    </row>
    <row r="386" spans="1:5">
      <c r="A386" s="144" t="s">
        <v>453</v>
      </c>
      <c r="B386" s="139"/>
      <c r="C386" s="134"/>
      <c r="D386" s="136"/>
      <c r="E386" s="136"/>
    </row>
    <row r="387" spans="1:5">
      <c r="A387" s="144" t="s">
        <v>454</v>
      </c>
      <c r="B387" s="139"/>
      <c r="C387" s="134"/>
      <c r="D387" s="136"/>
      <c r="E387" s="136"/>
    </row>
    <row r="388" spans="1:5">
      <c r="A388" s="144" t="s">
        <v>455</v>
      </c>
      <c r="B388" s="139">
        <v>1250</v>
      </c>
      <c r="C388" s="134">
        <v>1017</v>
      </c>
      <c r="D388" s="136">
        <f t="shared" si="10"/>
        <v>81.36</v>
      </c>
      <c r="E388" s="136">
        <v>86.4795918367347</v>
      </c>
    </row>
    <row r="389" spans="1:5">
      <c r="A389" s="144" t="s">
        <v>456</v>
      </c>
      <c r="B389" s="139"/>
      <c r="C389" s="134"/>
      <c r="D389" s="136"/>
      <c r="E389" s="136"/>
    </row>
    <row r="390" spans="1:5">
      <c r="A390" s="144" t="s">
        <v>457</v>
      </c>
      <c r="B390" s="139"/>
      <c r="C390" s="134">
        <v>2</v>
      </c>
      <c r="D390" s="136"/>
      <c r="E390" s="136">
        <v>100</v>
      </c>
    </row>
    <row r="391" spans="1:5">
      <c r="A391" s="144" t="s">
        <v>458</v>
      </c>
      <c r="B391" s="139">
        <v>95</v>
      </c>
      <c r="C391" s="134">
        <v>60</v>
      </c>
      <c r="D391" s="136">
        <f t="shared" si="10"/>
        <v>63.1578947368421</v>
      </c>
      <c r="E391" s="136">
        <v>98.3606557377049</v>
      </c>
    </row>
    <row r="392" spans="1:5">
      <c r="A392" s="144" t="s">
        <v>459</v>
      </c>
      <c r="B392" s="139">
        <v>75</v>
      </c>
      <c r="C392" s="134">
        <v>5</v>
      </c>
      <c r="D392" s="136">
        <f t="shared" si="10"/>
        <v>6.66666666666667</v>
      </c>
      <c r="E392" s="136">
        <v>5.26315789473684</v>
      </c>
    </row>
    <row r="393" spans="1:5">
      <c r="A393" s="144" t="s">
        <v>460</v>
      </c>
      <c r="B393" s="134">
        <v>60</v>
      </c>
      <c r="C393" s="134">
        <v>52</v>
      </c>
      <c r="D393" s="136">
        <f t="shared" si="10"/>
        <v>86.6666666666667</v>
      </c>
      <c r="E393" s="136">
        <v>72.2222222222222</v>
      </c>
    </row>
    <row r="394" spans="1:5">
      <c r="A394" s="144" t="s">
        <v>201</v>
      </c>
      <c r="B394" s="139"/>
      <c r="C394" s="134"/>
      <c r="D394" s="136"/>
      <c r="E394" s="136"/>
    </row>
    <row r="395" spans="1:5">
      <c r="A395" s="144" t="s">
        <v>202</v>
      </c>
      <c r="B395" s="139"/>
      <c r="C395" s="134"/>
      <c r="D395" s="136"/>
      <c r="E395" s="136"/>
    </row>
    <row r="396" spans="1:5">
      <c r="A396" s="144" t="s">
        <v>203</v>
      </c>
      <c r="B396" s="139"/>
      <c r="C396" s="134"/>
      <c r="D396" s="136"/>
      <c r="E396" s="136"/>
    </row>
    <row r="397" spans="1:5">
      <c r="A397" s="144" t="s">
        <v>461</v>
      </c>
      <c r="B397" s="139"/>
      <c r="C397" s="134"/>
      <c r="D397" s="136"/>
      <c r="E397" s="136"/>
    </row>
    <row r="398" spans="1:5">
      <c r="A398" s="144" t="s">
        <v>462</v>
      </c>
      <c r="B398" s="139"/>
      <c r="C398" s="134"/>
      <c r="D398" s="136"/>
      <c r="E398" s="136"/>
    </row>
    <row r="399" spans="1:5">
      <c r="A399" s="144" t="s">
        <v>463</v>
      </c>
      <c r="B399" s="139"/>
      <c r="C399" s="134"/>
      <c r="D399" s="136"/>
      <c r="E399" s="136"/>
    </row>
    <row r="400" spans="1:5">
      <c r="A400" s="144" t="s">
        <v>464</v>
      </c>
      <c r="B400" s="139">
        <v>60</v>
      </c>
      <c r="C400" s="134">
        <v>52</v>
      </c>
      <c r="D400" s="136">
        <f t="shared" si="10"/>
        <v>86.6666666666667</v>
      </c>
      <c r="E400" s="136">
        <v>72.2222222222222</v>
      </c>
    </row>
    <row r="401" spans="1:5">
      <c r="A401" s="144" t="s">
        <v>465</v>
      </c>
      <c r="B401" s="134">
        <v>65</v>
      </c>
      <c r="C401" s="134">
        <v>56</v>
      </c>
      <c r="D401" s="136">
        <f t="shared" si="10"/>
        <v>86.1538461538462</v>
      </c>
      <c r="E401" s="136">
        <v>91.8032786885246</v>
      </c>
    </row>
    <row r="402" spans="1:5">
      <c r="A402" s="144" t="s">
        <v>201</v>
      </c>
      <c r="B402" s="139"/>
      <c r="C402" s="134"/>
      <c r="D402" s="136"/>
      <c r="E402" s="136"/>
    </row>
    <row r="403" spans="1:5">
      <c r="A403" s="144" t="s">
        <v>202</v>
      </c>
      <c r="B403" s="139"/>
      <c r="C403" s="134"/>
      <c r="D403" s="136"/>
      <c r="E403" s="136"/>
    </row>
    <row r="404" spans="1:5">
      <c r="A404" s="144" t="s">
        <v>203</v>
      </c>
      <c r="B404" s="139"/>
      <c r="C404" s="134"/>
      <c r="D404" s="136"/>
      <c r="E404" s="136"/>
    </row>
    <row r="405" spans="1:5">
      <c r="A405" s="144" t="s">
        <v>466</v>
      </c>
      <c r="B405" s="139"/>
      <c r="C405" s="134"/>
      <c r="D405" s="136"/>
      <c r="E405" s="136"/>
    </row>
    <row r="406" spans="1:5">
      <c r="A406" s="144" t="s">
        <v>467</v>
      </c>
      <c r="B406" s="139"/>
      <c r="C406" s="134"/>
      <c r="D406" s="136"/>
      <c r="E406" s="136"/>
    </row>
    <row r="407" spans="1:5">
      <c r="A407" s="144" t="s">
        <v>468</v>
      </c>
      <c r="B407" s="139"/>
      <c r="C407" s="134"/>
      <c r="D407" s="136"/>
      <c r="E407" s="136"/>
    </row>
    <row r="408" spans="1:5">
      <c r="A408" s="144" t="s">
        <v>469</v>
      </c>
      <c r="B408" s="139"/>
      <c r="C408" s="134"/>
      <c r="D408" s="136"/>
      <c r="E408" s="136"/>
    </row>
    <row r="409" spans="1:5">
      <c r="A409" s="144" t="s">
        <v>470</v>
      </c>
      <c r="B409" s="139"/>
      <c r="C409" s="134">
        <v>11</v>
      </c>
      <c r="D409" s="136"/>
      <c r="E409" s="136"/>
    </row>
    <row r="410" spans="1:5">
      <c r="A410" s="144" t="s">
        <v>471</v>
      </c>
      <c r="B410" s="139"/>
      <c r="C410" s="134"/>
      <c r="D410" s="136"/>
      <c r="E410" s="136"/>
    </row>
    <row r="411" spans="1:5">
      <c r="A411" s="144" t="s">
        <v>472</v>
      </c>
      <c r="B411" s="139">
        <v>65</v>
      </c>
      <c r="C411" s="134">
        <v>45</v>
      </c>
      <c r="D411" s="136">
        <f t="shared" si="10"/>
        <v>69.2307692307692</v>
      </c>
      <c r="E411" s="136">
        <v>97.8260869565217</v>
      </c>
    </row>
    <row r="412" spans="1:5">
      <c r="A412" s="144" t="s">
        <v>473</v>
      </c>
      <c r="B412" s="134">
        <v>585</v>
      </c>
      <c r="C412" s="134">
        <v>452</v>
      </c>
      <c r="D412" s="136">
        <f t="shared" si="10"/>
        <v>77.2649572649573</v>
      </c>
      <c r="E412" s="136">
        <v>96.7880085653105</v>
      </c>
    </row>
    <row r="413" spans="1:5">
      <c r="A413" s="144" t="s">
        <v>201</v>
      </c>
      <c r="B413" s="139">
        <v>155</v>
      </c>
      <c r="C413" s="134">
        <v>97</v>
      </c>
      <c r="D413" s="136">
        <f t="shared" si="10"/>
        <v>62.5806451612903</v>
      </c>
      <c r="E413" s="136">
        <v>86.6071428571429</v>
      </c>
    </row>
    <row r="414" spans="1:5">
      <c r="A414" s="144" t="s">
        <v>202</v>
      </c>
      <c r="B414" s="139"/>
      <c r="C414" s="134"/>
      <c r="D414" s="136"/>
      <c r="E414" s="136"/>
    </row>
    <row r="415" spans="1:5">
      <c r="A415" s="144" t="s">
        <v>203</v>
      </c>
      <c r="B415" s="139"/>
      <c r="C415" s="134"/>
      <c r="D415" s="136"/>
      <c r="E415" s="136"/>
    </row>
    <row r="416" spans="1:5">
      <c r="A416" s="144" t="s">
        <v>474</v>
      </c>
      <c r="B416" s="139">
        <v>110</v>
      </c>
      <c r="C416" s="134">
        <v>84</v>
      </c>
      <c r="D416" s="136">
        <f t="shared" si="10"/>
        <v>76.3636363636364</v>
      </c>
      <c r="E416" s="136">
        <v>95.4545454545455</v>
      </c>
    </row>
    <row r="417" spans="1:5">
      <c r="A417" s="144" t="s">
        <v>475</v>
      </c>
      <c r="B417" s="139">
        <v>260</v>
      </c>
      <c r="C417" s="134">
        <v>251</v>
      </c>
      <c r="D417" s="136">
        <f t="shared" si="10"/>
        <v>96.5384615384615</v>
      </c>
      <c r="E417" s="136">
        <v>102.032520325203</v>
      </c>
    </row>
    <row r="418" spans="1:5">
      <c r="A418" s="144" t="s">
        <v>476</v>
      </c>
      <c r="B418" s="139"/>
      <c r="C418" s="134"/>
      <c r="D418" s="136"/>
      <c r="E418" s="136"/>
    </row>
    <row r="419" spans="1:5">
      <c r="A419" s="144" t="s">
        <v>477</v>
      </c>
      <c r="B419" s="139"/>
      <c r="C419" s="134"/>
      <c r="D419" s="136"/>
      <c r="E419" s="136"/>
    </row>
    <row r="420" spans="1:5">
      <c r="A420" s="144" t="s">
        <v>478</v>
      </c>
      <c r="B420" s="139"/>
      <c r="C420" s="134"/>
      <c r="D420" s="136"/>
      <c r="E420" s="136"/>
    </row>
    <row r="421" spans="1:5">
      <c r="A421" s="144" t="s">
        <v>479</v>
      </c>
      <c r="B421" s="139"/>
      <c r="C421" s="134"/>
      <c r="D421" s="136"/>
      <c r="E421" s="136"/>
    </row>
    <row r="422" spans="1:5">
      <c r="A422" s="144" t="s">
        <v>480</v>
      </c>
      <c r="B422" s="139">
        <v>60</v>
      </c>
      <c r="C422" s="134">
        <v>20</v>
      </c>
      <c r="D422" s="136">
        <f t="shared" si="10"/>
        <v>33.3333333333333</v>
      </c>
      <c r="E422" s="136">
        <v>95.2380952380952</v>
      </c>
    </row>
    <row r="423" spans="1:5">
      <c r="A423" s="144" t="s">
        <v>481</v>
      </c>
      <c r="B423" s="134"/>
      <c r="C423" s="134">
        <v>47</v>
      </c>
      <c r="D423" s="136"/>
      <c r="E423" s="136">
        <v>12.5</v>
      </c>
    </row>
    <row r="424" spans="1:5">
      <c r="A424" s="144" t="s">
        <v>482</v>
      </c>
      <c r="B424" s="139"/>
      <c r="C424" s="134"/>
      <c r="D424" s="136"/>
      <c r="E424" s="136"/>
    </row>
    <row r="425" spans="1:5">
      <c r="A425" s="144" t="s">
        <v>483</v>
      </c>
      <c r="B425" s="139"/>
      <c r="C425" s="134">
        <v>40</v>
      </c>
      <c r="D425" s="136"/>
      <c r="E425" s="136">
        <v>400</v>
      </c>
    </row>
    <row r="426" spans="1:5">
      <c r="A426" s="144" t="s">
        <v>484</v>
      </c>
      <c r="B426" s="139"/>
      <c r="C426" s="134">
        <v>7</v>
      </c>
      <c r="D426" s="136"/>
      <c r="E426" s="136">
        <v>1.91256830601093</v>
      </c>
    </row>
    <row r="427" spans="1:5">
      <c r="A427" s="144" t="s">
        <v>161</v>
      </c>
      <c r="B427" s="134">
        <v>54654</v>
      </c>
      <c r="C427" s="134">
        <v>57842</v>
      </c>
      <c r="D427" s="136">
        <f t="shared" si="10"/>
        <v>105.833058879496</v>
      </c>
      <c r="E427" s="136">
        <v>87.7897005479078</v>
      </c>
    </row>
    <row r="428" spans="1:5">
      <c r="A428" s="144" t="s">
        <v>485</v>
      </c>
      <c r="B428" s="134">
        <v>1110</v>
      </c>
      <c r="C428" s="134">
        <v>1408</v>
      </c>
      <c r="D428" s="136">
        <f t="shared" si="10"/>
        <v>126.846846846847</v>
      </c>
      <c r="E428" s="136">
        <v>136.699029126214</v>
      </c>
    </row>
    <row r="429" spans="1:5">
      <c r="A429" s="144" t="s">
        <v>201</v>
      </c>
      <c r="B429" s="137">
        <v>1060</v>
      </c>
      <c r="C429" s="134">
        <v>875</v>
      </c>
      <c r="D429" s="136">
        <f t="shared" ref="D429:D492" si="11">C429/B429*100</f>
        <v>82.5471698113208</v>
      </c>
      <c r="E429" s="136">
        <v>147.058823529412</v>
      </c>
    </row>
    <row r="430" spans="1:5">
      <c r="A430" s="144" t="s">
        <v>202</v>
      </c>
      <c r="B430" s="139"/>
      <c r="C430" s="134">
        <v>343</v>
      </c>
      <c r="D430" s="136"/>
      <c r="E430" s="136">
        <v>1491.30434782609</v>
      </c>
    </row>
    <row r="431" spans="1:5">
      <c r="A431" s="144" t="s">
        <v>203</v>
      </c>
      <c r="B431" s="139"/>
      <c r="C431" s="134"/>
      <c r="D431" s="136"/>
      <c r="E431" s="136"/>
    </row>
    <row r="432" spans="1:5">
      <c r="A432" s="144" t="s">
        <v>486</v>
      </c>
      <c r="B432" s="139"/>
      <c r="C432" s="134"/>
      <c r="D432" s="136"/>
      <c r="E432" s="136"/>
    </row>
    <row r="433" spans="1:5">
      <c r="A433" s="144" t="s">
        <v>487</v>
      </c>
      <c r="B433" s="139"/>
      <c r="C433" s="134"/>
      <c r="D433" s="136"/>
      <c r="E433" s="136"/>
    </row>
    <row r="434" spans="1:5">
      <c r="A434" s="144" t="s">
        <v>488</v>
      </c>
      <c r="B434" s="139"/>
      <c r="C434" s="134"/>
      <c r="D434" s="136"/>
      <c r="E434" s="136"/>
    </row>
    <row r="435" spans="1:5">
      <c r="A435" s="144" t="s">
        <v>489</v>
      </c>
      <c r="B435" s="139"/>
      <c r="C435" s="134">
        <v>2</v>
      </c>
      <c r="D435" s="136"/>
      <c r="E435" s="136">
        <v>25</v>
      </c>
    </row>
    <row r="436" spans="1:5">
      <c r="A436" s="144" t="s">
        <v>244</v>
      </c>
      <c r="B436" s="139"/>
      <c r="C436" s="134"/>
      <c r="D436" s="136"/>
      <c r="E436" s="136"/>
    </row>
    <row r="437" spans="1:5">
      <c r="A437" s="144" t="s">
        <v>490</v>
      </c>
      <c r="B437" s="139">
        <v>50</v>
      </c>
      <c r="C437" s="134">
        <v>188</v>
      </c>
      <c r="D437" s="136">
        <f t="shared" si="11"/>
        <v>376</v>
      </c>
      <c r="E437" s="136">
        <v>46.5346534653465</v>
      </c>
    </row>
    <row r="438" spans="1:5">
      <c r="A438" s="144" t="s">
        <v>491</v>
      </c>
      <c r="B438" s="139"/>
      <c r="C438" s="134"/>
      <c r="D438" s="136"/>
      <c r="E438" s="136"/>
    </row>
    <row r="439" spans="1:5">
      <c r="A439" s="144" t="s">
        <v>492</v>
      </c>
      <c r="B439" s="139"/>
      <c r="C439" s="134"/>
      <c r="D439" s="136"/>
      <c r="E439" s="136"/>
    </row>
    <row r="440" spans="1:5">
      <c r="A440" s="144" t="s">
        <v>493</v>
      </c>
      <c r="B440" s="139"/>
      <c r="C440" s="134"/>
      <c r="D440" s="136"/>
      <c r="E440" s="136"/>
    </row>
    <row r="441" spans="1:5">
      <c r="A441" s="144" t="s">
        <v>494</v>
      </c>
      <c r="B441" s="139"/>
      <c r="C441" s="134"/>
      <c r="D441" s="136"/>
      <c r="E441" s="136"/>
    </row>
    <row r="442" spans="1:5">
      <c r="A442" s="144" t="s">
        <v>495</v>
      </c>
      <c r="B442" s="134">
        <v>1909</v>
      </c>
      <c r="C442" s="134">
        <v>4388</v>
      </c>
      <c r="D442" s="136">
        <f t="shared" si="11"/>
        <v>229.858564693557</v>
      </c>
      <c r="E442" s="136">
        <v>208.258186995729</v>
      </c>
    </row>
    <row r="443" spans="1:5">
      <c r="A443" s="144" t="s">
        <v>201</v>
      </c>
      <c r="B443" s="139">
        <v>875</v>
      </c>
      <c r="C443" s="134">
        <v>679</v>
      </c>
      <c r="D443" s="136">
        <f t="shared" si="11"/>
        <v>77.6</v>
      </c>
      <c r="E443" s="136">
        <v>91.0187667560322</v>
      </c>
    </row>
    <row r="444" spans="1:5">
      <c r="A444" s="144" t="s">
        <v>202</v>
      </c>
      <c r="B444" s="139"/>
      <c r="C444" s="134">
        <v>75</v>
      </c>
      <c r="D444" s="136"/>
      <c r="E444" s="136">
        <v>92.5925925925926</v>
      </c>
    </row>
    <row r="445" spans="1:5">
      <c r="A445" s="144" t="s">
        <v>203</v>
      </c>
      <c r="B445" s="139"/>
      <c r="C445" s="134"/>
      <c r="D445" s="136"/>
      <c r="E445" s="136"/>
    </row>
    <row r="446" spans="1:5">
      <c r="A446" s="144" t="s">
        <v>496</v>
      </c>
      <c r="B446" s="139">
        <v>5</v>
      </c>
      <c r="C446" s="134">
        <v>205</v>
      </c>
      <c r="D446" s="136">
        <f t="shared" si="11"/>
        <v>4100</v>
      </c>
      <c r="E446" s="136">
        <v>5125</v>
      </c>
    </row>
    <row r="447" spans="1:5">
      <c r="A447" s="144" t="s">
        <v>497</v>
      </c>
      <c r="B447" s="139">
        <v>620</v>
      </c>
      <c r="C447" s="134">
        <v>771</v>
      </c>
      <c r="D447" s="136">
        <f t="shared" si="11"/>
        <v>124.354838709677</v>
      </c>
      <c r="E447" s="136">
        <v>101.849405548217</v>
      </c>
    </row>
    <row r="448" spans="1:5">
      <c r="A448" s="144" t="s">
        <v>498</v>
      </c>
      <c r="B448" s="139"/>
      <c r="C448" s="134"/>
      <c r="D448" s="136"/>
      <c r="E448" s="136"/>
    </row>
    <row r="449" spans="1:5">
      <c r="A449" s="144" t="s">
        <v>499</v>
      </c>
      <c r="B449" s="139"/>
      <c r="C449" s="134"/>
      <c r="D449" s="136"/>
      <c r="E449" s="136"/>
    </row>
    <row r="450" spans="1:5">
      <c r="A450" s="144" t="s">
        <v>500</v>
      </c>
      <c r="B450" s="139"/>
      <c r="C450" s="134">
        <v>83</v>
      </c>
      <c r="D450" s="136"/>
      <c r="E450" s="136"/>
    </row>
    <row r="451" spans="1:5">
      <c r="A451" s="144" t="s">
        <v>501</v>
      </c>
      <c r="B451" s="139"/>
      <c r="C451" s="134"/>
      <c r="D451" s="136"/>
      <c r="E451" s="136"/>
    </row>
    <row r="452" spans="1:5">
      <c r="A452" s="144" t="s">
        <v>502</v>
      </c>
      <c r="B452" s="139">
        <v>409</v>
      </c>
      <c r="C452" s="134">
        <v>2575</v>
      </c>
      <c r="D452" s="136">
        <f t="shared" si="11"/>
        <v>629.58435207824</v>
      </c>
      <c r="E452" s="136">
        <v>509.90099009901</v>
      </c>
    </row>
    <row r="453" spans="1:5">
      <c r="A453" s="144" t="s">
        <v>503</v>
      </c>
      <c r="B453" s="134"/>
      <c r="C453" s="134"/>
      <c r="D453" s="136"/>
      <c r="E453" s="136"/>
    </row>
    <row r="454" spans="1:5">
      <c r="A454" s="144" t="s">
        <v>504</v>
      </c>
      <c r="B454" s="137"/>
      <c r="C454" s="134"/>
      <c r="D454" s="136"/>
      <c r="E454" s="136"/>
    </row>
    <row r="455" spans="1:5">
      <c r="A455" s="144" t="s">
        <v>505</v>
      </c>
      <c r="B455" s="134">
        <v>36215</v>
      </c>
      <c r="C455" s="134">
        <v>16520</v>
      </c>
      <c r="D455" s="136">
        <f t="shared" si="11"/>
        <v>45.6164572690874</v>
      </c>
      <c r="E455" s="136">
        <v>64.4657769452899</v>
      </c>
    </row>
    <row r="456" spans="1:5">
      <c r="A456" s="144" t="s">
        <v>506</v>
      </c>
      <c r="B456" s="137">
        <v>1140</v>
      </c>
      <c r="C456" s="134">
        <v>3214</v>
      </c>
      <c r="D456" s="136">
        <f t="shared" si="11"/>
        <v>281.929824561404</v>
      </c>
      <c r="E456" s="136">
        <v>131.613431613432</v>
      </c>
    </row>
    <row r="457" spans="1:5">
      <c r="A457" s="144" t="s">
        <v>507</v>
      </c>
      <c r="B457" s="137">
        <v>2700</v>
      </c>
      <c r="C457" s="134">
        <v>2574</v>
      </c>
      <c r="D457" s="136">
        <f t="shared" si="11"/>
        <v>95.3333333333333</v>
      </c>
      <c r="E457" s="136">
        <v>182.423812898653</v>
      </c>
    </row>
    <row r="458" spans="1:5">
      <c r="A458" s="144" t="s">
        <v>508</v>
      </c>
      <c r="B458" s="137">
        <v>100</v>
      </c>
      <c r="C458" s="134">
        <v>128</v>
      </c>
      <c r="D458" s="136">
        <f t="shared" si="11"/>
        <v>128</v>
      </c>
      <c r="E458" s="136">
        <v>156.09756097561</v>
      </c>
    </row>
    <row r="459" spans="1:5">
      <c r="A459" s="144" t="s">
        <v>509</v>
      </c>
      <c r="B459" s="137"/>
      <c r="C459" s="134"/>
      <c r="D459" s="136"/>
      <c r="E459" s="136"/>
    </row>
    <row r="460" spans="1:5">
      <c r="A460" s="144" t="s">
        <v>510</v>
      </c>
      <c r="B460" s="137">
        <v>21735</v>
      </c>
      <c r="C460" s="134">
        <v>9794</v>
      </c>
      <c r="D460" s="136">
        <f t="shared" si="11"/>
        <v>45.0609615827007</v>
      </c>
      <c r="E460" s="136">
        <v>46.6003711281344</v>
      </c>
    </row>
    <row r="461" spans="1:5">
      <c r="A461" s="144" t="s">
        <v>511</v>
      </c>
      <c r="B461" s="137">
        <v>8690</v>
      </c>
      <c r="C461" s="134"/>
      <c r="D461" s="136"/>
      <c r="E461" s="136"/>
    </row>
    <row r="462" spans="1:5">
      <c r="A462" s="144" t="s">
        <v>512</v>
      </c>
      <c r="B462" s="137">
        <v>1800</v>
      </c>
      <c r="C462" s="134">
        <v>767</v>
      </c>
      <c r="D462" s="136">
        <f t="shared" si="11"/>
        <v>42.6111111111111</v>
      </c>
      <c r="E462" s="136">
        <v>122.133757961783</v>
      </c>
    </row>
    <row r="463" spans="1:5">
      <c r="A463" s="144" t="s">
        <v>513</v>
      </c>
      <c r="B463" s="137">
        <v>50</v>
      </c>
      <c r="C463" s="134">
        <v>43</v>
      </c>
      <c r="D463" s="136">
        <f t="shared" si="11"/>
        <v>86</v>
      </c>
      <c r="E463" s="136">
        <v>110.25641025641</v>
      </c>
    </row>
    <row r="464" spans="1:5">
      <c r="A464" s="144" t="s">
        <v>514</v>
      </c>
      <c r="B464" s="134"/>
      <c r="C464" s="134"/>
      <c r="D464" s="136"/>
      <c r="E464" s="136"/>
    </row>
    <row r="465" spans="1:5">
      <c r="A465" s="144" t="s">
        <v>515</v>
      </c>
      <c r="B465" s="137"/>
      <c r="C465" s="134"/>
      <c r="D465" s="136"/>
      <c r="E465" s="136"/>
    </row>
    <row r="466" spans="1:5">
      <c r="A466" s="144" t="s">
        <v>516</v>
      </c>
      <c r="B466" s="137"/>
      <c r="C466" s="134"/>
      <c r="D466" s="136"/>
      <c r="E466" s="136"/>
    </row>
    <row r="467" spans="1:5">
      <c r="A467" s="144" t="s">
        <v>517</v>
      </c>
      <c r="B467" s="137"/>
      <c r="C467" s="134"/>
      <c r="D467" s="136"/>
      <c r="E467" s="136"/>
    </row>
    <row r="468" spans="1:5">
      <c r="A468" s="144" t="s">
        <v>518</v>
      </c>
      <c r="B468" s="134">
        <v>130</v>
      </c>
      <c r="C468" s="134">
        <v>1256</v>
      </c>
      <c r="D468" s="136">
        <f t="shared" si="11"/>
        <v>966.153846153846</v>
      </c>
      <c r="E468" s="136">
        <v>167.243675099867</v>
      </c>
    </row>
    <row r="469" spans="1:5">
      <c r="A469" s="144" t="s">
        <v>519</v>
      </c>
      <c r="B469" s="137"/>
      <c r="C469" s="134">
        <v>7</v>
      </c>
      <c r="D469" s="136"/>
      <c r="E469" s="136"/>
    </row>
    <row r="470" spans="1:5">
      <c r="A470" s="144" t="s">
        <v>520</v>
      </c>
      <c r="B470" s="137"/>
      <c r="C470" s="134"/>
      <c r="D470" s="136"/>
      <c r="E470" s="136"/>
    </row>
    <row r="471" spans="1:5">
      <c r="A471" s="144" t="s">
        <v>521</v>
      </c>
      <c r="B471" s="139"/>
      <c r="C471" s="134"/>
      <c r="D471" s="136"/>
      <c r="E471" s="136"/>
    </row>
    <row r="472" spans="1:5">
      <c r="A472" s="144" t="s">
        <v>522</v>
      </c>
      <c r="B472" s="139"/>
      <c r="C472" s="134"/>
      <c r="D472" s="136"/>
      <c r="E472" s="136"/>
    </row>
    <row r="473" spans="1:5">
      <c r="A473" s="144" t="s">
        <v>523</v>
      </c>
      <c r="B473" s="139"/>
      <c r="C473" s="134"/>
      <c r="D473" s="136"/>
      <c r="E473" s="136"/>
    </row>
    <row r="474" spans="1:5">
      <c r="A474" s="144" t="s">
        <v>524</v>
      </c>
      <c r="B474" s="139"/>
      <c r="C474" s="134">
        <v>16</v>
      </c>
      <c r="D474" s="136"/>
      <c r="E474" s="136">
        <v>114.285714285714</v>
      </c>
    </row>
    <row r="475" spans="1:5">
      <c r="A475" s="144" t="s">
        <v>525</v>
      </c>
      <c r="B475" s="139"/>
      <c r="C475" s="134"/>
      <c r="D475" s="136"/>
      <c r="E475" s="136"/>
    </row>
    <row r="476" spans="1:5">
      <c r="A476" s="144" t="s">
        <v>526</v>
      </c>
      <c r="B476" s="139"/>
      <c r="C476" s="134"/>
      <c r="D476" s="136"/>
      <c r="E476" s="136"/>
    </row>
    <row r="477" spans="1:5">
      <c r="A477" s="144" t="s">
        <v>527</v>
      </c>
      <c r="B477" s="139">
        <v>130</v>
      </c>
      <c r="C477" s="134">
        <v>1233</v>
      </c>
      <c r="D477" s="136">
        <f t="shared" si="11"/>
        <v>948.461538461538</v>
      </c>
      <c r="E477" s="136">
        <v>167.29986431479</v>
      </c>
    </row>
    <row r="478" spans="1:5">
      <c r="A478" s="144" t="s">
        <v>528</v>
      </c>
      <c r="B478" s="134">
        <v>1310</v>
      </c>
      <c r="C478" s="134">
        <v>3884</v>
      </c>
      <c r="D478" s="136">
        <f t="shared" si="11"/>
        <v>296.488549618321</v>
      </c>
      <c r="E478" s="136">
        <v>93.7032569360675</v>
      </c>
    </row>
    <row r="479" spans="1:5">
      <c r="A479" s="144" t="s">
        <v>529</v>
      </c>
      <c r="B479" s="139">
        <v>525</v>
      </c>
      <c r="C479" s="134">
        <v>1091</v>
      </c>
      <c r="D479" s="136">
        <f t="shared" si="11"/>
        <v>207.809523809524</v>
      </c>
      <c r="E479" s="136">
        <v>69.7124600638978</v>
      </c>
    </row>
    <row r="480" spans="1:5">
      <c r="A480" s="144" t="s">
        <v>530</v>
      </c>
      <c r="B480" s="139">
        <v>85</v>
      </c>
      <c r="C480" s="134">
        <v>550</v>
      </c>
      <c r="D480" s="136">
        <f t="shared" si="11"/>
        <v>647.058823529412</v>
      </c>
      <c r="E480" s="136">
        <v>92.2818791946309</v>
      </c>
    </row>
    <row r="481" spans="1:5">
      <c r="A481" s="144" t="s">
        <v>531</v>
      </c>
      <c r="B481" s="139">
        <v>700</v>
      </c>
      <c r="C481" s="134">
        <v>496</v>
      </c>
      <c r="D481" s="136">
        <f t="shared" si="11"/>
        <v>70.8571428571428</v>
      </c>
      <c r="E481" s="136">
        <v>63.265306122449</v>
      </c>
    </row>
    <row r="482" spans="1:5">
      <c r="A482" s="144" t="s">
        <v>532</v>
      </c>
      <c r="B482" s="139"/>
      <c r="C482" s="134"/>
      <c r="D482" s="136"/>
      <c r="E482" s="136"/>
    </row>
    <row r="483" spans="1:5">
      <c r="A483" s="144" t="s">
        <v>533</v>
      </c>
      <c r="B483" s="139"/>
      <c r="C483" s="134">
        <v>278</v>
      </c>
      <c r="D483" s="136"/>
      <c r="E483" s="136">
        <v>83.4834834834835</v>
      </c>
    </row>
    <row r="484" spans="1:5">
      <c r="A484" s="144" t="s">
        <v>534</v>
      </c>
      <c r="B484" s="139"/>
      <c r="C484" s="134"/>
      <c r="D484" s="136"/>
      <c r="E484" s="136"/>
    </row>
    <row r="485" spans="1:5">
      <c r="A485" s="144" t="s">
        <v>535</v>
      </c>
      <c r="B485" s="139"/>
      <c r="C485" s="134">
        <v>1469</v>
      </c>
      <c r="D485" s="136"/>
      <c r="E485" s="136">
        <v>170.023148148148</v>
      </c>
    </row>
    <row r="486" spans="1:5">
      <c r="A486" s="144" t="s">
        <v>536</v>
      </c>
      <c r="B486" s="134">
        <v>120</v>
      </c>
      <c r="C486" s="134">
        <v>381</v>
      </c>
      <c r="D486" s="136">
        <f t="shared" si="11"/>
        <v>317.5</v>
      </c>
      <c r="E486" s="136">
        <v>89.018691588785</v>
      </c>
    </row>
    <row r="487" spans="1:5">
      <c r="A487" s="144" t="s">
        <v>537</v>
      </c>
      <c r="B487" s="139">
        <v>100</v>
      </c>
      <c r="C487" s="134">
        <v>244</v>
      </c>
      <c r="D487" s="136">
        <f t="shared" si="11"/>
        <v>244</v>
      </c>
      <c r="E487" s="136">
        <v>93.8461538461538</v>
      </c>
    </row>
    <row r="488" spans="1:5">
      <c r="A488" s="144" t="s">
        <v>538</v>
      </c>
      <c r="B488" s="139">
        <v>20</v>
      </c>
      <c r="C488" s="134">
        <v>105</v>
      </c>
      <c r="D488" s="136">
        <f t="shared" si="11"/>
        <v>525</v>
      </c>
      <c r="E488" s="136">
        <v>82.6771653543307</v>
      </c>
    </row>
    <row r="489" spans="1:5">
      <c r="A489" s="144" t="s">
        <v>539</v>
      </c>
      <c r="B489" s="139"/>
      <c r="C489" s="134">
        <v>3</v>
      </c>
      <c r="D489" s="136"/>
      <c r="E489" s="136">
        <v>150</v>
      </c>
    </row>
    <row r="490" spans="1:5">
      <c r="A490" s="144" t="s">
        <v>540</v>
      </c>
      <c r="B490" s="139"/>
      <c r="C490" s="134">
        <v>29</v>
      </c>
      <c r="D490" s="136"/>
      <c r="E490" s="136">
        <v>74.3589743589744</v>
      </c>
    </row>
    <row r="491" spans="1:5">
      <c r="A491" s="144" t="s">
        <v>541</v>
      </c>
      <c r="B491" s="139"/>
      <c r="C491" s="134"/>
      <c r="D491" s="136"/>
      <c r="E491" s="136"/>
    </row>
    <row r="492" spans="1:5">
      <c r="A492" s="144" t="s">
        <v>542</v>
      </c>
      <c r="B492" s="134">
        <v>50</v>
      </c>
      <c r="C492" s="134">
        <v>1739</v>
      </c>
      <c r="D492" s="136">
        <f t="shared" si="11"/>
        <v>3478</v>
      </c>
      <c r="E492" s="136">
        <v>190.470974808324</v>
      </c>
    </row>
    <row r="493" spans="1:5">
      <c r="A493" s="144" t="s">
        <v>543</v>
      </c>
      <c r="B493" s="139">
        <v>50</v>
      </c>
      <c r="C493" s="134">
        <v>414</v>
      </c>
      <c r="D493" s="136">
        <f t="shared" ref="D493:D552" si="12">C493/B493*100</f>
        <v>828</v>
      </c>
      <c r="E493" s="136">
        <v>103.241895261845</v>
      </c>
    </row>
    <row r="494" spans="1:5">
      <c r="A494" s="144" t="s">
        <v>544</v>
      </c>
      <c r="B494" s="139"/>
      <c r="C494" s="134"/>
      <c r="D494" s="136"/>
      <c r="E494" s="136"/>
    </row>
    <row r="495" spans="1:5">
      <c r="A495" s="144" t="s">
        <v>545</v>
      </c>
      <c r="B495" s="139"/>
      <c r="C495" s="134"/>
      <c r="D495" s="136"/>
      <c r="E495" s="136"/>
    </row>
    <row r="496" spans="1:5">
      <c r="A496" s="144" t="s">
        <v>546</v>
      </c>
      <c r="B496" s="139"/>
      <c r="C496" s="134">
        <v>1325</v>
      </c>
      <c r="D496" s="136"/>
      <c r="E496" s="136">
        <v>301.136363636364</v>
      </c>
    </row>
    <row r="497" spans="1:5">
      <c r="A497" s="144" t="s">
        <v>547</v>
      </c>
      <c r="B497" s="139"/>
      <c r="C497" s="134"/>
      <c r="D497" s="136"/>
      <c r="E497" s="136"/>
    </row>
    <row r="498" spans="1:5">
      <c r="A498" s="144" t="s">
        <v>548</v>
      </c>
      <c r="B498" s="139"/>
      <c r="C498" s="134"/>
      <c r="D498" s="136"/>
      <c r="E498" s="136"/>
    </row>
    <row r="499" spans="1:5">
      <c r="A499" s="144" t="s">
        <v>549</v>
      </c>
      <c r="B499" s="134">
        <v>825</v>
      </c>
      <c r="C499" s="134">
        <v>1134</v>
      </c>
      <c r="D499" s="136">
        <f t="shared" si="12"/>
        <v>137.454545454545</v>
      </c>
      <c r="E499" s="136">
        <v>77.9917469050894</v>
      </c>
    </row>
    <row r="500" spans="1:5">
      <c r="A500" s="144" t="s">
        <v>201</v>
      </c>
      <c r="B500" s="139">
        <v>225</v>
      </c>
      <c r="C500" s="134">
        <v>167</v>
      </c>
      <c r="D500" s="136">
        <f t="shared" si="12"/>
        <v>74.2222222222222</v>
      </c>
      <c r="E500" s="136">
        <v>120.143884892086</v>
      </c>
    </row>
    <row r="501" spans="1:5">
      <c r="A501" s="144" t="s">
        <v>202</v>
      </c>
      <c r="B501" s="139"/>
      <c r="C501" s="134">
        <v>51</v>
      </c>
      <c r="D501" s="136"/>
      <c r="E501" s="136">
        <v>392.307692307692</v>
      </c>
    </row>
    <row r="502" spans="1:5">
      <c r="A502" s="144" t="s">
        <v>203</v>
      </c>
      <c r="B502" s="139"/>
      <c r="C502" s="134"/>
      <c r="D502" s="136"/>
      <c r="E502" s="136"/>
    </row>
    <row r="503" spans="1:5">
      <c r="A503" s="144" t="s">
        <v>550</v>
      </c>
      <c r="B503" s="139"/>
      <c r="C503" s="134">
        <v>18</v>
      </c>
      <c r="D503" s="136"/>
      <c r="E503" s="136">
        <v>2.98507462686567</v>
      </c>
    </row>
    <row r="504" spans="1:5">
      <c r="A504" s="144" t="s">
        <v>551</v>
      </c>
      <c r="B504" s="139"/>
      <c r="C504" s="134">
        <v>64</v>
      </c>
      <c r="D504" s="136"/>
      <c r="E504" s="136">
        <v>164.102564102564</v>
      </c>
    </row>
    <row r="505" spans="1:5">
      <c r="A505" s="144" t="s">
        <v>552</v>
      </c>
      <c r="B505" s="139"/>
      <c r="C505" s="134"/>
      <c r="D505" s="136"/>
      <c r="E505" s="136"/>
    </row>
    <row r="506" spans="1:5">
      <c r="A506" s="144" t="s">
        <v>553</v>
      </c>
      <c r="B506" s="139">
        <v>600</v>
      </c>
      <c r="C506" s="134">
        <v>482</v>
      </c>
      <c r="D506" s="136">
        <f t="shared" si="12"/>
        <v>80.3333333333333</v>
      </c>
      <c r="E506" s="136">
        <v>89.9253731343284</v>
      </c>
    </row>
    <row r="507" spans="1:5">
      <c r="A507" s="144" t="s">
        <v>554</v>
      </c>
      <c r="B507" s="139"/>
      <c r="C507" s="134">
        <v>352</v>
      </c>
      <c r="D507" s="136"/>
      <c r="E507" s="136">
        <v>283.870967741935</v>
      </c>
    </row>
    <row r="508" spans="1:5">
      <c r="A508" s="144" t="s">
        <v>555</v>
      </c>
      <c r="B508" s="134">
        <v>335</v>
      </c>
      <c r="C508" s="134">
        <v>425</v>
      </c>
      <c r="D508" s="136">
        <f t="shared" si="12"/>
        <v>126.865671641791</v>
      </c>
      <c r="E508" s="136">
        <v>62.4082232011747</v>
      </c>
    </row>
    <row r="509" spans="1:5">
      <c r="A509" s="144" t="s">
        <v>556</v>
      </c>
      <c r="B509" s="139"/>
      <c r="C509" s="134">
        <v>350</v>
      </c>
      <c r="D509" s="136"/>
      <c r="E509" s="136">
        <v>137.254901960784</v>
      </c>
    </row>
    <row r="510" spans="1:5">
      <c r="A510" s="144" t="s">
        <v>557</v>
      </c>
      <c r="B510" s="139"/>
      <c r="C510" s="134">
        <v>75</v>
      </c>
      <c r="D510" s="136"/>
      <c r="E510" s="136">
        <v>22.3214285714286</v>
      </c>
    </row>
    <row r="511" spans="1:5">
      <c r="A511" s="144" t="s">
        <v>558</v>
      </c>
      <c r="B511" s="139"/>
      <c r="C511" s="134"/>
      <c r="D511" s="136"/>
      <c r="E511" s="136"/>
    </row>
    <row r="512" spans="1:5">
      <c r="A512" s="144" t="s">
        <v>559</v>
      </c>
      <c r="B512" s="139">
        <v>335</v>
      </c>
      <c r="C512" s="134"/>
      <c r="D512" s="136"/>
      <c r="E512" s="136"/>
    </row>
    <row r="513" spans="1:5">
      <c r="A513" s="144" t="s">
        <v>560</v>
      </c>
      <c r="B513" s="134">
        <v>90</v>
      </c>
      <c r="C513" s="134">
        <v>90</v>
      </c>
      <c r="D513" s="136">
        <f t="shared" si="12"/>
        <v>100</v>
      </c>
      <c r="E513" s="136">
        <v>86.5384615384615</v>
      </c>
    </row>
    <row r="514" spans="1:5">
      <c r="A514" s="144" t="s">
        <v>201</v>
      </c>
      <c r="B514" s="139">
        <v>90</v>
      </c>
      <c r="C514" s="134">
        <v>60</v>
      </c>
      <c r="D514" s="136">
        <f t="shared" si="12"/>
        <v>66.6666666666667</v>
      </c>
      <c r="E514" s="136">
        <v>75</v>
      </c>
    </row>
    <row r="515" spans="1:5">
      <c r="A515" s="144" t="s">
        <v>202</v>
      </c>
      <c r="B515" s="139"/>
      <c r="C515" s="134">
        <v>30</v>
      </c>
      <c r="D515" s="136"/>
      <c r="E515" s="136">
        <v>125</v>
      </c>
    </row>
    <row r="516" spans="1:5">
      <c r="A516" s="144" t="s">
        <v>203</v>
      </c>
      <c r="B516" s="139"/>
      <c r="C516" s="134"/>
      <c r="D516" s="136"/>
      <c r="E516" s="136"/>
    </row>
    <row r="517" spans="1:5">
      <c r="A517" s="144" t="s">
        <v>561</v>
      </c>
      <c r="B517" s="139"/>
      <c r="C517" s="134"/>
      <c r="D517" s="136"/>
      <c r="E517" s="136"/>
    </row>
    <row r="518" spans="1:5">
      <c r="A518" s="144" t="s">
        <v>562</v>
      </c>
      <c r="B518" s="134">
        <v>2050</v>
      </c>
      <c r="C518" s="134">
        <v>12486</v>
      </c>
      <c r="D518" s="136">
        <f t="shared" si="12"/>
        <v>609.073170731707</v>
      </c>
      <c r="E518" s="136">
        <v>83.568703567365</v>
      </c>
    </row>
    <row r="519" spans="1:5">
      <c r="A519" s="144" t="s">
        <v>563</v>
      </c>
      <c r="B519" s="139">
        <v>705</v>
      </c>
      <c r="C519" s="134">
        <v>3521</v>
      </c>
      <c r="D519" s="136">
        <f t="shared" si="12"/>
        <v>499.432624113475</v>
      </c>
      <c r="E519" s="136">
        <v>61.7719298245614</v>
      </c>
    </row>
    <row r="520" spans="1:5">
      <c r="A520" s="144" t="s">
        <v>564</v>
      </c>
      <c r="B520" s="139">
        <v>1345</v>
      </c>
      <c r="C520" s="134">
        <v>8965</v>
      </c>
      <c r="D520" s="136">
        <f t="shared" si="12"/>
        <v>666.542750929368</v>
      </c>
      <c r="E520" s="136">
        <v>97.0133102478087</v>
      </c>
    </row>
    <row r="521" spans="1:5">
      <c r="A521" s="144" t="s">
        <v>565</v>
      </c>
      <c r="B521" s="134">
        <v>440</v>
      </c>
      <c r="C521" s="134">
        <v>450</v>
      </c>
      <c r="D521" s="136">
        <f t="shared" si="12"/>
        <v>102.272727272727</v>
      </c>
      <c r="E521" s="136">
        <v>206.422018348624</v>
      </c>
    </row>
    <row r="522" spans="1:5">
      <c r="A522" s="144" t="s">
        <v>566</v>
      </c>
      <c r="B522" s="139">
        <v>440</v>
      </c>
      <c r="C522" s="134">
        <v>450</v>
      </c>
      <c r="D522" s="136">
        <f t="shared" si="12"/>
        <v>102.272727272727</v>
      </c>
      <c r="E522" s="136">
        <v>227.272727272727</v>
      </c>
    </row>
    <row r="523" spans="1:5">
      <c r="A523" s="144" t="s">
        <v>567</v>
      </c>
      <c r="B523" s="139"/>
      <c r="C523" s="134"/>
      <c r="D523" s="136"/>
      <c r="E523" s="136"/>
    </row>
    <row r="524" spans="1:5">
      <c r="A524" s="144" t="s">
        <v>568</v>
      </c>
      <c r="B524" s="134">
        <v>1050</v>
      </c>
      <c r="C524" s="134">
        <v>1050</v>
      </c>
      <c r="D524" s="136">
        <f t="shared" si="12"/>
        <v>100</v>
      </c>
      <c r="E524" s="136">
        <v>90.9878682842288</v>
      </c>
    </row>
    <row r="525" spans="1:5">
      <c r="A525" s="144" t="s">
        <v>569</v>
      </c>
      <c r="B525" s="139"/>
      <c r="C525" s="134"/>
      <c r="D525" s="136"/>
      <c r="E525" s="136"/>
    </row>
    <row r="526" spans="1:5">
      <c r="A526" s="144" t="s">
        <v>570</v>
      </c>
      <c r="B526" s="139">
        <v>1050</v>
      </c>
      <c r="C526" s="134">
        <v>1050</v>
      </c>
      <c r="D526" s="136">
        <f t="shared" si="12"/>
        <v>100</v>
      </c>
      <c r="E526" s="136">
        <v>91.1458333333333</v>
      </c>
    </row>
    <row r="527" spans="1:5">
      <c r="A527" s="144" t="s">
        <v>571</v>
      </c>
      <c r="B527" s="134"/>
      <c r="C527" s="134"/>
      <c r="D527" s="136"/>
      <c r="E527" s="136"/>
    </row>
    <row r="528" spans="1:5">
      <c r="A528" s="144" t="s">
        <v>572</v>
      </c>
      <c r="B528" s="139"/>
      <c r="C528" s="134"/>
      <c r="D528" s="136"/>
      <c r="E528" s="136"/>
    </row>
    <row r="529" spans="1:5">
      <c r="A529" s="144" t="s">
        <v>573</v>
      </c>
      <c r="B529" s="139"/>
      <c r="C529" s="134"/>
      <c r="D529" s="136"/>
      <c r="E529" s="136"/>
    </row>
    <row r="530" spans="1:5">
      <c r="A530" s="144" t="s">
        <v>574</v>
      </c>
      <c r="B530" s="134">
        <v>80</v>
      </c>
      <c r="C530" s="134">
        <v>80</v>
      </c>
      <c r="D530" s="136">
        <f t="shared" si="12"/>
        <v>100</v>
      </c>
      <c r="E530" s="136">
        <v>2.66311584553928</v>
      </c>
    </row>
    <row r="531" spans="1:5">
      <c r="A531" s="144" t="s">
        <v>575</v>
      </c>
      <c r="B531" s="139"/>
      <c r="C531" s="134"/>
      <c r="D531" s="136"/>
      <c r="E531" s="136"/>
    </row>
    <row r="532" spans="1:5">
      <c r="A532" s="144" t="s">
        <v>576</v>
      </c>
      <c r="B532" s="139">
        <v>80</v>
      </c>
      <c r="C532" s="134">
        <v>80</v>
      </c>
      <c r="D532" s="136">
        <f t="shared" si="12"/>
        <v>100</v>
      </c>
      <c r="E532" s="136">
        <v>2.66311584553928</v>
      </c>
    </row>
    <row r="533" spans="1:5">
      <c r="A533" s="144" t="s">
        <v>577</v>
      </c>
      <c r="B533" s="134">
        <v>7480</v>
      </c>
      <c r="C533" s="134">
        <v>10792</v>
      </c>
      <c r="D533" s="136">
        <f t="shared" si="12"/>
        <v>144.27807486631</v>
      </c>
      <c r="E533" s="136">
        <v>123.196347031963</v>
      </c>
    </row>
    <row r="534" spans="1:5">
      <c r="A534" s="144" t="s">
        <v>578</v>
      </c>
      <c r="B534" s="139"/>
      <c r="C534" s="134"/>
      <c r="D534" s="136"/>
      <c r="E534" s="136"/>
    </row>
    <row r="535" spans="1:5">
      <c r="A535" s="144" t="s">
        <v>579</v>
      </c>
      <c r="B535" s="139">
        <v>7480</v>
      </c>
      <c r="C535" s="134">
        <v>10792</v>
      </c>
      <c r="D535" s="136">
        <f t="shared" si="12"/>
        <v>144.27807486631</v>
      </c>
      <c r="E535" s="136">
        <v>123.196347031963</v>
      </c>
    </row>
    <row r="536" spans="1:5">
      <c r="A536" s="144" t="s">
        <v>580</v>
      </c>
      <c r="B536" s="139"/>
      <c r="C536" s="134"/>
      <c r="D536" s="136"/>
      <c r="E536" s="136"/>
    </row>
    <row r="537" spans="1:5">
      <c r="A537" s="144" t="s">
        <v>581</v>
      </c>
      <c r="B537" s="134">
        <v>1450</v>
      </c>
      <c r="C537" s="134">
        <v>1544</v>
      </c>
      <c r="D537" s="136">
        <f t="shared" si="12"/>
        <v>106.48275862069</v>
      </c>
      <c r="E537" s="136">
        <v>285.925925925926</v>
      </c>
    </row>
    <row r="538" spans="1:5">
      <c r="A538" s="144" t="s">
        <v>582</v>
      </c>
      <c r="B538" s="139"/>
      <c r="C538" s="134"/>
      <c r="D538" s="136"/>
      <c r="E538" s="136"/>
    </row>
    <row r="539" spans="1:5">
      <c r="A539" s="144" t="s">
        <v>583</v>
      </c>
      <c r="B539" s="139"/>
      <c r="C539" s="134"/>
      <c r="D539" s="136"/>
      <c r="E539" s="136"/>
    </row>
    <row r="540" spans="1:5">
      <c r="A540" s="144" t="s">
        <v>584</v>
      </c>
      <c r="B540" s="139"/>
      <c r="C540" s="134"/>
      <c r="D540" s="136"/>
      <c r="E540" s="136"/>
    </row>
    <row r="541" spans="1:5">
      <c r="A541" s="144" t="s">
        <v>585</v>
      </c>
      <c r="B541" s="139">
        <v>1450</v>
      </c>
      <c r="C541" s="134">
        <v>1544</v>
      </c>
      <c r="D541" s="136">
        <f t="shared" si="12"/>
        <v>106.48275862069</v>
      </c>
      <c r="E541" s="136"/>
    </row>
    <row r="542" spans="1:5">
      <c r="A542" s="144" t="s">
        <v>586</v>
      </c>
      <c r="B542" s="134">
        <v>10</v>
      </c>
      <c r="C542" s="134">
        <v>215</v>
      </c>
      <c r="D542" s="136">
        <f t="shared" si="12"/>
        <v>2150</v>
      </c>
      <c r="E542" s="136">
        <v>693.548387096774</v>
      </c>
    </row>
    <row r="543" spans="1:5">
      <c r="A543" s="144" t="s">
        <v>587</v>
      </c>
      <c r="B543" s="139">
        <v>10</v>
      </c>
      <c r="C543" s="134">
        <v>215</v>
      </c>
      <c r="D543" s="136">
        <f t="shared" si="12"/>
        <v>2150</v>
      </c>
      <c r="E543" s="136">
        <v>693.548387096774</v>
      </c>
    </row>
    <row r="544" spans="1:5">
      <c r="A544" s="144" t="s">
        <v>162</v>
      </c>
      <c r="B544" s="134">
        <v>43406</v>
      </c>
      <c r="C544" s="134">
        <v>54792</v>
      </c>
      <c r="D544" s="136">
        <f t="shared" si="12"/>
        <v>126.231396581118</v>
      </c>
      <c r="E544" s="136">
        <v>73.6976609681628</v>
      </c>
    </row>
    <row r="545" spans="1:5">
      <c r="A545" s="144" t="s">
        <v>588</v>
      </c>
      <c r="B545" s="134">
        <v>735</v>
      </c>
      <c r="C545" s="134">
        <v>469</v>
      </c>
      <c r="D545" s="136">
        <f t="shared" si="12"/>
        <v>63.8095238095238</v>
      </c>
      <c r="E545" s="136">
        <v>53.7844036697248</v>
      </c>
    </row>
    <row r="546" spans="1:5">
      <c r="A546" s="144" t="s">
        <v>201</v>
      </c>
      <c r="B546" s="137">
        <v>735</v>
      </c>
      <c r="C546" s="134">
        <v>443</v>
      </c>
      <c r="D546" s="136">
        <f t="shared" si="12"/>
        <v>60.2721088435374</v>
      </c>
      <c r="E546" s="136">
        <v>60.5191256830601</v>
      </c>
    </row>
    <row r="547" spans="1:5">
      <c r="A547" s="144" t="s">
        <v>202</v>
      </c>
      <c r="B547" s="137"/>
      <c r="C547" s="134">
        <v>6</v>
      </c>
      <c r="D547" s="136"/>
      <c r="E547" s="136">
        <v>14.6341463414634</v>
      </c>
    </row>
    <row r="548" spans="1:5">
      <c r="A548" s="144" t="s">
        <v>203</v>
      </c>
      <c r="B548" s="137"/>
      <c r="C548" s="134"/>
      <c r="D548" s="136"/>
      <c r="E548" s="136"/>
    </row>
    <row r="549" spans="1:5">
      <c r="A549" s="144" t="s">
        <v>589</v>
      </c>
      <c r="B549" s="137"/>
      <c r="C549" s="134">
        <v>20</v>
      </c>
      <c r="D549" s="136"/>
      <c r="E549" s="136">
        <v>20.2020202020202</v>
      </c>
    </row>
    <row r="550" spans="1:5">
      <c r="A550" s="144" t="s">
        <v>590</v>
      </c>
      <c r="B550" s="134">
        <v>1041</v>
      </c>
      <c r="C550" s="134">
        <v>378</v>
      </c>
      <c r="D550" s="136">
        <f t="shared" si="12"/>
        <v>36.3112391930836</v>
      </c>
      <c r="E550" s="136">
        <v>24.1687979539642</v>
      </c>
    </row>
    <row r="551" spans="1:5">
      <c r="A551" s="144" t="s">
        <v>591</v>
      </c>
      <c r="B551" s="137">
        <v>795</v>
      </c>
      <c r="C551" s="134"/>
      <c r="D551" s="136"/>
      <c r="E551" s="136"/>
    </row>
    <row r="552" spans="1:5">
      <c r="A552" s="144" t="s">
        <v>592</v>
      </c>
      <c r="B552" s="137">
        <v>246</v>
      </c>
      <c r="C552" s="134">
        <v>10</v>
      </c>
      <c r="D552" s="136">
        <f t="shared" si="12"/>
        <v>4.0650406504065</v>
      </c>
      <c r="E552" s="136">
        <v>3.67647058823529</v>
      </c>
    </row>
    <row r="553" spans="1:5">
      <c r="A553" s="144" t="s">
        <v>593</v>
      </c>
      <c r="B553" s="137"/>
      <c r="C553" s="134"/>
      <c r="D553" s="136"/>
      <c r="E553" s="136"/>
    </row>
    <row r="554" spans="1:5">
      <c r="A554" s="144" t="s">
        <v>594</v>
      </c>
      <c r="B554" s="137"/>
      <c r="C554" s="134"/>
      <c r="D554" s="136"/>
      <c r="E554" s="136"/>
    </row>
    <row r="555" spans="1:5">
      <c r="A555" s="144" t="s">
        <v>595</v>
      </c>
      <c r="B555" s="137"/>
      <c r="C555" s="134"/>
      <c r="D555" s="136"/>
      <c r="E555" s="136"/>
    </row>
    <row r="556" spans="1:5">
      <c r="A556" s="144" t="s">
        <v>596</v>
      </c>
      <c r="B556" s="137"/>
      <c r="C556" s="134"/>
      <c r="D556" s="136"/>
      <c r="E556" s="136"/>
    </row>
    <row r="557" spans="1:5">
      <c r="A557" s="144" t="s">
        <v>597</v>
      </c>
      <c r="B557" s="138"/>
      <c r="C557" s="134"/>
      <c r="D557" s="136"/>
      <c r="E557" s="136"/>
    </row>
    <row r="558" spans="1:5">
      <c r="A558" s="144" t="s">
        <v>598</v>
      </c>
      <c r="B558" s="138"/>
      <c r="C558" s="134"/>
      <c r="D558" s="136"/>
      <c r="E558" s="136"/>
    </row>
    <row r="559" spans="1:5">
      <c r="A559" s="144" t="s">
        <v>599</v>
      </c>
      <c r="B559" s="138"/>
      <c r="C559" s="134"/>
      <c r="D559" s="136"/>
      <c r="E559" s="136"/>
    </row>
    <row r="560" spans="1:5">
      <c r="A560" s="144" t="s">
        <v>600</v>
      </c>
      <c r="B560" s="138"/>
      <c r="C560" s="134"/>
      <c r="D560" s="136"/>
      <c r="E560" s="136"/>
    </row>
    <row r="561" spans="1:5">
      <c r="A561" s="144" t="s">
        <v>601</v>
      </c>
      <c r="B561" s="138"/>
      <c r="C561" s="134"/>
      <c r="D561" s="136"/>
      <c r="E561" s="136"/>
    </row>
    <row r="562" spans="1:5">
      <c r="A562" s="144" t="s">
        <v>602</v>
      </c>
      <c r="B562" s="138"/>
      <c r="C562" s="134">
        <v>368</v>
      </c>
      <c r="D562" s="136"/>
      <c r="E562" s="136">
        <v>118.709677419355</v>
      </c>
    </row>
    <row r="563" spans="1:5">
      <c r="A563" s="144" t="s">
        <v>603</v>
      </c>
      <c r="B563" s="134">
        <v>4550</v>
      </c>
      <c r="C563" s="134">
        <v>5429</v>
      </c>
      <c r="D563" s="136">
        <f t="shared" ref="D563:D618" si="13">C563/B563*100</f>
        <v>119.318681318681</v>
      </c>
      <c r="E563" s="136">
        <v>127.621062529384</v>
      </c>
    </row>
    <row r="564" spans="1:5">
      <c r="A564" s="144" t="s">
        <v>604</v>
      </c>
      <c r="B564" s="138"/>
      <c r="C564" s="134"/>
      <c r="D564" s="136"/>
      <c r="E564" s="136"/>
    </row>
    <row r="565" spans="1:5">
      <c r="A565" s="144" t="s">
        <v>605</v>
      </c>
      <c r="B565" s="138">
        <v>4510</v>
      </c>
      <c r="C565" s="134">
        <v>3283</v>
      </c>
      <c r="D565" s="136">
        <f t="shared" si="13"/>
        <v>72.7937915742794</v>
      </c>
      <c r="E565" s="136">
        <v>94.994212962963</v>
      </c>
    </row>
    <row r="566" spans="1:5">
      <c r="A566" s="144" t="s">
        <v>606</v>
      </c>
      <c r="B566" s="138">
        <v>40</v>
      </c>
      <c r="C566" s="134">
        <v>2146</v>
      </c>
      <c r="D566" s="136">
        <f t="shared" si="13"/>
        <v>5365</v>
      </c>
      <c r="E566" s="136">
        <v>268.922305764411</v>
      </c>
    </row>
    <row r="567" spans="1:5">
      <c r="A567" s="144" t="s">
        <v>607</v>
      </c>
      <c r="B567" s="134">
        <v>1725</v>
      </c>
      <c r="C567" s="134">
        <v>2476</v>
      </c>
      <c r="D567" s="136">
        <f t="shared" si="13"/>
        <v>143.536231884058</v>
      </c>
      <c r="E567" s="136">
        <v>37.5777811504022</v>
      </c>
    </row>
    <row r="568" spans="1:5">
      <c r="A568" s="144" t="s">
        <v>608</v>
      </c>
      <c r="B568" s="138">
        <v>500</v>
      </c>
      <c r="C568" s="134">
        <v>509</v>
      </c>
      <c r="D568" s="136">
        <f t="shared" si="13"/>
        <v>101.8</v>
      </c>
      <c r="E568" s="136">
        <v>130.179028132992</v>
      </c>
    </row>
    <row r="569" spans="1:5">
      <c r="A569" s="144" t="s">
        <v>609</v>
      </c>
      <c r="B569" s="138">
        <v>200</v>
      </c>
      <c r="C569" s="134">
        <v>182</v>
      </c>
      <c r="D569" s="136">
        <f t="shared" si="13"/>
        <v>91</v>
      </c>
      <c r="E569" s="136">
        <v>122.972972972973</v>
      </c>
    </row>
    <row r="570" spans="1:5">
      <c r="A570" s="144" t="s">
        <v>610</v>
      </c>
      <c r="B570" s="138">
        <v>800</v>
      </c>
      <c r="C570" s="134">
        <v>640</v>
      </c>
      <c r="D570" s="136">
        <f t="shared" si="13"/>
        <v>80</v>
      </c>
      <c r="E570" s="136">
        <v>98.310291858679</v>
      </c>
    </row>
    <row r="571" spans="1:5">
      <c r="A571" s="144" t="s">
        <v>611</v>
      </c>
      <c r="B571" s="138"/>
      <c r="C571" s="134"/>
      <c r="D571" s="136"/>
      <c r="E571" s="136"/>
    </row>
    <row r="572" spans="1:5">
      <c r="A572" s="144" t="s">
        <v>612</v>
      </c>
      <c r="B572" s="138"/>
      <c r="C572" s="134"/>
      <c r="D572" s="136"/>
      <c r="E572" s="136"/>
    </row>
    <row r="573" spans="1:5">
      <c r="A573" s="144" t="s">
        <v>613</v>
      </c>
      <c r="B573" s="138"/>
      <c r="C573" s="134"/>
      <c r="D573" s="136"/>
      <c r="E573" s="136"/>
    </row>
    <row r="574" spans="1:5">
      <c r="A574" s="144" t="s">
        <v>614</v>
      </c>
      <c r="B574" s="138"/>
      <c r="C574" s="134"/>
      <c r="D574" s="136"/>
      <c r="E574" s="136"/>
    </row>
    <row r="575" spans="1:5">
      <c r="A575" s="144" t="s">
        <v>615</v>
      </c>
      <c r="B575" s="138">
        <v>225</v>
      </c>
      <c r="C575" s="134">
        <v>1057</v>
      </c>
      <c r="D575" s="136">
        <f t="shared" si="13"/>
        <v>469.777777777778</v>
      </c>
      <c r="E575" s="136">
        <v>24.9174917491749</v>
      </c>
    </row>
    <row r="576" spans="1:5">
      <c r="A576" s="144" t="s">
        <v>616</v>
      </c>
      <c r="B576" s="138"/>
      <c r="C576" s="134">
        <v>23</v>
      </c>
      <c r="D576" s="136"/>
      <c r="E576" s="136">
        <v>1.99134199134199</v>
      </c>
    </row>
    <row r="577" spans="1:5">
      <c r="A577" s="144" t="s">
        <v>617</v>
      </c>
      <c r="B577" s="138"/>
      <c r="C577" s="134"/>
      <c r="D577" s="136"/>
      <c r="E577" s="136"/>
    </row>
    <row r="578" spans="1:5">
      <c r="A578" s="144" t="s">
        <v>618</v>
      </c>
      <c r="B578" s="138"/>
      <c r="C578" s="134">
        <v>65</v>
      </c>
      <c r="D578" s="136"/>
      <c r="E578" s="136">
        <v>3250</v>
      </c>
    </row>
    <row r="579" spans="1:5">
      <c r="A579" s="144" t="s">
        <v>619</v>
      </c>
      <c r="B579" s="134"/>
      <c r="C579" s="134"/>
      <c r="D579" s="136"/>
      <c r="E579" s="136"/>
    </row>
    <row r="580" spans="1:5">
      <c r="A580" s="144" t="s">
        <v>620</v>
      </c>
      <c r="B580" s="138"/>
      <c r="C580" s="134"/>
      <c r="D580" s="136"/>
      <c r="E580" s="136"/>
    </row>
    <row r="581" spans="1:5">
      <c r="A581" s="144" t="s">
        <v>621</v>
      </c>
      <c r="B581" s="138"/>
      <c r="C581" s="134"/>
      <c r="D581" s="136"/>
      <c r="E581" s="136"/>
    </row>
    <row r="582" spans="1:5">
      <c r="A582" s="144" t="s">
        <v>622</v>
      </c>
      <c r="B582" s="134">
        <v>90</v>
      </c>
      <c r="C582" s="134">
        <v>216</v>
      </c>
      <c r="D582" s="136">
        <f t="shared" si="13"/>
        <v>240</v>
      </c>
      <c r="E582" s="136">
        <v>54.2713567839196</v>
      </c>
    </row>
    <row r="583" spans="1:5">
      <c r="A583" s="144" t="s">
        <v>623</v>
      </c>
      <c r="B583" s="138">
        <v>80</v>
      </c>
      <c r="C583" s="134">
        <v>88</v>
      </c>
      <c r="D583" s="136">
        <f t="shared" si="13"/>
        <v>110</v>
      </c>
      <c r="E583" s="136">
        <v>55.6962025316456</v>
      </c>
    </row>
    <row r="584" spans="1:5">
      <c r="A584" s="144" t="s">
        <v>624</v>
      </c>
      <c r="B584" s="138">
        <v>5</v>
      </c>
      <c r="C584" s="134">
        <v>40</v>
      </c>
      <c r="D584" s="136">
        <f t="shared" si="13"/>
        <v>800</v>
      </c>
      <c r="E584" s="136">
        <v>800</v>
      </c>
    </row>
    <row r="585" spans="1:5">
      <c r="A585" s="144" t="s">
        <v>625</v>
      </c>
      <c r="B585" s="138">
        <v>5</v>
      </c>
      <c r="C585" s="134">
        <v>88</v>
      </c>
      <c r="D585" s="136">
        <f t="shared" si="13"/>
        <v>1760</v>
      </c>
      <c r="E585" s="136">
        <v>37.4468085106383</v>
      </c>
    </row>
    <row r="586" spans="1:5">
      <c r="A586" s="144" t="s">
        <v>626</v>
      </c>
      <c r="B586" s="134">
        <v>580</v>
      </c>
      <c r="C586" s="134">
        <v>529</v>
      </c>
      <c r="D586" s="136">
        <f t="shared" si="13"/>
        <v>91.2068965517241</v>
      </c>
      <c r="E586" s="136">
        <v>81.1349693251534</v>
      </c>
    </row>
    <row r="587" spans="1:5">
      <c r="A587" s="144" t="s">
        <v>201</v>
      </c>
      <c r="B587" s="138">
        <v>540</v>
      </c>
      <c r="C587" s="134">
        <v>389</v>
      </c>
      <c r="D587" s="136">
        <f t="shared" si="13"/>
        <v>72.037037037037</v>
      </c>
      <c r="E587" s="136">
        <v>99.7435897435898</v>
      </c>
    </row>
    <row r="588" spans="1:5">
      <c r="A588" s="144" t="s">
        <v>202</v>
      </c>
      <c r="B588" s="138"/>
      <c r="C588" s="134">
        <v>95</v>
      </c>
      <c r="D588" s="136"/>
      <c r="E588" s="136"/>
    </row>
    <row r="589" spans="1:5">
      <c r="A589" s="144" t="s">
        <v>203</v>
      </c>
      <c r="B589" s="138"/>
      <c r="C589" s="134"/>
      <c r="D589" s="136"/>
      <c r="E589" s="136"/>
    </row>
    <row r="590" spans="1:5">
      <c r="A590" s="144" t="s">
        <v>627</v>
      </c>
      <c r="B590" s="138"/>
      <c r="C590" s="134"/>
      <c r="D590" s="136"/>
      <c r="E590" s="136"/>
    </row>
    <row r="591" spans="1:5">
      <c r="A591" s="144" t="s">
        <v>628</v>
      </c>
      <c r="B591" s="138"/>
      <c r="C591" s="134"/>
      <c r="D591" s="136"/>
      <c r="E591" s="136"/>
    </row>
    <row r="592" spans="1:5">
      <c r="A592" s="144" t="s">
        <v>629</v>
      </c>
      <c r="B592" s="138"/>
      <c r="C592" s="134"/>
      <c r="D592" s="136"/>
      <c r="E592" s="136"/>
    </row>
    <row r="593" spans="1:5">
      <c r="A593" s="144" t="s">
        <v>630</v>
      </c>
      <c r="B593" s="138"/>
      <c r="C593" s="134">
        <v>25</v>
      </c>
      <c r="D593" s="136"/>
      <c r="E593" s="136">
        <v>13.1578947368421</v>
      </c>
    </row>
    <row r="594" spans="1:5">
      <c r="A594" s="144" t="s">
        <v>210</v>
      </c>
      <c r="B594" s="138"/>
      <c r="C594" s="134"/>
      <c r="D594" s="136"/>
      <c r="E594" s="136"/>
    </row>
    <row r="595" spans="1:5">
      <c r="A595" s="144" t="s">
        <v>631</v>
      </c>
      <c r="B595" s="138">
        <v>40</v>
      </c>
      <c r="C595" s="134">
        <v>20</v>
      </c>
      <c r="D595" s="136">
        <f t="shared" si="13"/>
        <v>50</v>
      </c>
      <c r="E595" s="136">
        <v>27.7777777777778</v>
      </c>
    </row>
    <row r="596" spans="1:5">
      <c r="A596" s="144" t="s">
        <v>632</v>
      </c>
      <c r="B596" s="134">
        <v>9740</v>
      </c>
      <c r="C596" s="134">
        <v>8793</v>
      </c>
      <c r="D596" s="136">
        <f t="shared" si="13"/>
        <v>90.2772073921971</v>
      </c>
      <c r="E596" s="136">
        <v>94.1636324694795</v>
      </c>
    </row>
    <row r="597" spans="1:5">
      <c r="A597" s="144" t="s">
        <v>633</v>
      </c>
      <c r="B597" s="138">
        <v>1460</v>
      </c>
      <c r="C597" s="134">
        <v>878</v>
      </c>
      <c r="D597" s="136">
        <f t="shared" si="13"/>
        <v>60.1369863013699</v>
      </c>
      <c r="E597" s="136">
        <v>58.3776595744681</v>
      </c>
    </row>
    <row r="598" spans="1:5">
      <c r="A598" s="144" t="s">
        <v>634</v>
      </c>
      <c r="B598" s="138">
        <v>4295</v>
      </c>
      <c r="C598" s="134">
        <v>4292</v>
      </c>
      <c r="D598" s="136">
        <f t="shared" si="13"/>
        <v>99.930151338766</v>
      </c>
      <c r="E598" s="136">
        <v>92.1227731272805</v>
      </c>
    </row>
    <row r="599" spans="1:5">
      <c r="A599" s="144" t="s">
        <v>635</v>
      </c>
      <c r="B599" s="138">
        <v>3245</v>
      </c>
      <c r="C599" s="134">
        <v>3260</v>
      </c>
      <c r="D599" s="136">
        <f t="shared" si="13"/>
        <v>100.462249614792</v>
      </c>
      <c r="E599" s="136">
        <v>119.852941176471</v>
      </c>
    </row>
    <row r="600" spans="1:5">
      <c r="A600" s="144" t="s">
        <v>636</v>
      </c>
      <c r="B600" s="138">
        <v>740</v>
      </c>
      <c r="C600" s="134">
        <v>363</v>
      </c>
      <c r="D600" s="136">
        <f t="shared" si="13"/>
        <v>49.054054054054</v>
      </c>
      <c r="E600" s="136">
        <v>79.7802197802198</v>
      </c>
    </row>
    <row r="601" spans="1:5">
      <c r="A601" s="144" t="s">
        <v>637</v>
      </c>
      <c r="B601" s="134">
        <v>22940</v>
      </c>
      <c r="C601" s="134">
        <v>32711</v>
      </c>
      <c r="D601" s="136">
        <f t="shared" si="13"/>
        <v>142.593722755013</v>
      </c>
      <c r="E601" s="136">
        <v>67.1008636074586</v>
      </c>
    </row>
    <row r="602" spans="1:5">
      <c r="A602" s="144" t="s">
        <v>638</v>
      </c>
      <c r="B602" s="138"/>
      <c r="C602" s="134"/>
      <c r="D602" s="136"/>
      <c r="E602" s="136"/>
    </row>
    <row r="603" spans="1:5">
      <c r="A603" s="144" t="s">
        <v>639</v>
      </c>
      <c r="B603" s="138">
        <v>22940</v>
      </c>
      <c r="C603" s="134">
        <v>32711</v>
      </c>
      <c r="D603" s="136">
        <f t="shared" si="13"/>
        <v>142.593722755013</v>
      </c>
      <c r="E603" s="136">
        <v>67.1008636074586</v>
      </c>
    </row>
    <row r="604" spans="1:5">
      <c r="A604" s="144" t="s">
        <v>640</v>
      </c>
      <c r="B604" s="138"/>
      <c r="C604" s="134"/>
      <c r="D604" s="136"/>
      <c r="E604" s="136"/>
    </row>
    <row r="605" spans="1:5">
      <c r="A605" s="144" t="s">
        <v>641</v>
      </c>
      <c r="B605" s="138"/>
      <c r="C605" s="134"/>
      <c r="D605" s="136"/>
      <c r="E605" s="136"/>
    </row>
    <row r="606" spans="1:5">
      <c r="A606" s="144" t="s">
        <v>642</v>
      </c>
      <c r="B606" s="138"/>
      <c r="C606" s="134"/>
      <c r="D606" s="136"/>
      <c r="E606" s="136"/>
    </row>
    <row r="607" spans="1:5">
      <c r="A607" s="144" t="s">
        <v>643</v>
      </c>
      <c r="B607" s="134">
        <v>1600</v>
      </c>
      <c r="C607" s="134">
        <v>3613</v>
      </c>
      <c r="D607" s="136">
        <f t="shared" si="13"/>
        <v>225.8125</v>
      </c>
      <c r="E607" s="136">
        <v>283.372549019608</v>
      </c>
    </row>
    <row r="608" spans="1:5">
      <c r="A608" s="144" t="s">
        <v>644</v>
      </c>
      <c r="B608" s="138">
        <v>1600</v>
      </c>
      <c r="C608" s="134">
        <v>1825</v>
      </c>
      <c r="D608" s="136">
        <f t="shared" si="13"/>
        <v>114.0625</v>
      </c>
      <c r="E608" s="136">
        <v>311.433447098976</v>
      </c>
    </row>
    <row r="609" spans="1:5">
      <c r="A609" s="144" t="s">
        <v>645</v>
      </c>
      <c r="B609" s="138"/>
      <c r="C609" s="134"/>
      <c r="D609" s="136"/>
      <c r="E609" s="136"/>
    </row>
    <row r="610" spans="1:5">
      <c r="A610" s="144" t="s">
        <v>646</v>
      </c>
      <c r="B610" s="138"/>
      <c r="C610" s="134">
        <v>1788</v>
      </c>
      <c r="D610" s="136"/>
      <c r="E610" s="136">
        <v>259.506531204644</v>
      </c>
    </row>
    <row r="611" spans="1:5">
      <c r="A611" s="144" t="s">
        <v>647</v>
      </c>
      <c r="B611" s="134">
        <v>5</v>
      </c>
      <c r="C611" s="134">
        <v>98</v>
      </c>
      <c r="D611" s="136">
        <f t="shared" si="13"/>
        <v>1960</v>
      </c>
      <c r="E611" s="136">
        <v>92.4528301886792</v>
      </c>
    </row>
    <row r="612" spans="1:5">
      <c r="A612" s="144" t="s">
        <v>648</v>
      </c>
      <c r="B612" s="138">
        <v>5</v>
      </c>
      <c r="C612" s="134">
        <v>98</v>
      </c>
      <c r="D612" s="136">
        <f t="shared" si="13"/>
        <v>1960</v>
      </c>
      <c r="E612" s="136">
        <v>92.4528301886792</v>
      </c>
    </row>
    <row r="613" spans="1:5">
      <c r="A613" s="144" t="s">
        <v>649</v>
      </c>
      <c r="B613" s="138"/>
      <c r="C613" s="134"/>
      <c r="D613" s="136"/>
      <c r="E613" s="136"/>
    </row>
    <row r="614" spans="1:5">
      <c r="A614" s="144" t="s">
        <v>650</v>
      </c>
      <c r="B614" s="134">
        <v>400</v>
      </c>
      <c r="C614" s="134">
        <v>80</v>
      </c>
      <c r="D614" s="136">
        <f t="shared" si="13"/>
        <v>20</v>
      </c>
      <c r="E614" s="136">
        <v>17.7777777777778</v>
      </c>
    </row>
    <row r="615" spans="1:5">
      <c r="A615" s="144" t="s">
        <v>651</v>
      </c>
      <c r="B615" s="138">
        <v>400</v>
      </c>
      <c r="C615" s="134">
        <v>80</v>
      </c>
      <c r="D615" s="136">
        <f t="shared" si="13"/>
        <v>20</v>
      </c>
      <c r="E615" s="136">
        <v>17.7777777777778</v>
      </c>
    </row>
    <row r="616" spans="1:5">
      <c r="A616" s="144" t="s">
        <v>163</v>
      </c>
      <c r="B616" s="134">
        <v>2790</v>
      </c>
      <c r="C616" s="134">
        <v>7293</v>
      </c>
      <c r="D616" s="136">
        <f t="shared" si="13"/>
        <v>261.397849462366</v>
      </c>
      <c r="E616" s="136">
        <v>149.96915484269</v>
      </c>
    </row>
    <row r="617" spans="1:5">
      <c r="A617" s="144" t="s">
        <v>652</v>
      </c>
      <c r="B617" s="134">
        <v>785</v>
      </c>
      <c r="C617" s="134">
        <v>591</v>
      </c>
      <c r="D617" s="136">
        <f t="shared" si="13"/>
        <v>75.2866242038217</v>
      </c>
      <c r="E617" s="136">
        <v>76.7532467532468</v>
      </c>
    </row>
    <row r="618" spans="1:5">
      <c r="A618" s="144" t="s">
        <v>201</v>
      </c>
      <c r="B618" s="138">
        <v>265</v>
      </c>
      <c r="C618" s="134">
        <v>189</v>
      </c>
      <c r="D618" s="136">
        <f t="shared" si="13"/>
        <v>71.3207547169811</v>
      </c>
      <c r="E618" s="136">
        <v>87.9069767441861</v>
      </c>
    </row>
    <row r="619" spans="1:5">
      <c r="A619" s="144" t="s">
        <v>202</v>
      </c>
      <c r="B619" s="138"/>
      <c r="C619" s="134">
        <v>1</v>
      </c>
      <c r="D619" s="136"/>
      <c r="E619" s="136">
        <v>3.57142857142857</v>
      </c>
    </row>
    <row r="620" spans="1:5">
      <c r="A620" s="144" t="s">
        <v>203</v>
      </c>
      <c r="B620" s="138"/>
      <c r="C620" s="134"/>
      <c r="D620" s="136"/>
      <c r="E620" s="136"/>
    </row>
    <row r="621" spans="1:5">
      <c r="A621" s="144" t="s">
        <v>653</v>
      </c>
      <c r="B621" s="138"/>
      <c r="C621" s="134"/>
      <c r="D621" s="136"/>
      <c r="E621" s="136"/>
    </row>
    <row r="622" spans="1:5">
      <c r="A622" s="144" t="s">
        <v>654</v>
      </c>
      <c r="B622" s="138"/>
      <c r="C622" s="134"/>
      <c r="D622" s="136"/>
      <c r="E622" s="136"/>
    </row>
    <row r="623" spans="1:5">
      <c r="A623" s="144" t="s">
        <v>655</v>
      </c>
      <c r="B623" s="138"/>
      <c r="C623" s="134"/>
      <c r="D623" s="136"/>
      <c r="E623" s="136"/>
    </row>
    <row r="624" spans="1:5">
      <c r="A624" s="144" t="s">
        <v>656</v>
      </c>
      <c r="B624" s="138"/>
      <c r="C624" s="134"/>
      <c r="D624" s="136"/>
      <c r="E624" s="136"/>
    </row>
    <row r="625" spans="1:5">
      <c r="A625" s="144" t="s">
        <v>657</v>
      </c>
      <c r="B625" s="138">
        <v>520</v>
      </c>
      <c r="C625" s="134">
        <v>401</v>
      </c>
      <c r="D625" s="136">
        <f t="shared" ref="D625:D669" si="14">C625/B625*100</f>
        <v>77.1153846153846</v>
      </c>
      <c r="E625" s="136">
        <v>76.0910815939279</v>
      </c>
    </row>
    <row r="626" spans="1:5">
      <c r="A626" s="144" t="s">
        <v>658</v>
      </c>
      <c r="B626" s="134"/>
      <c r="C626" s="134">
        <v>20</v>
      </c>
      <c r="D626" s="136"/>
      <c r="E626" s="136">
        <v>100</v>
      </c>
    </row>
    <row r="627" spans="1:5">
      <c r="A627" s="144" t="s">
        <v>659</v>
      </c>
      <c r="B627" s="138"/>
      <c r="C627" s="134"/>
      <c r="D627" s="136"/>
      <c r="E627" s="136"/>
    </row>
    <row r="628" spans="1:5">
      <c r="A628" s="144" t="s">
        <v>660</v>
      </c>
      <c r="B628" s="138"/>
      <c r="C628" s="134"/>
      <c r="D628" s="136"/>
      <c r="E628" s="136"/>
    </row>
    <row r="629" spans="1:5">
      <c r="A629" s="144" t="s">
        <v>661</v>
      </c>
      <c r="B629" s="138"/>
      <c r="C629" s="134">
        <v>20</v>
      </c>
      <c r="D629" s="136"/>
      <c r="E629" s="136">
        <v>100</v>
      </c>
    </row>
    <row r="630" spans="1:5">
      <c r="A630" s="144" t="s">
        <v>662</v>
      </c>
      <c r="B630" s="134"/>
      <c r="C630" s="134">
        <v>1652</v>
      </c>
      <c r="D630" s="136"/>
      <c r="E630" s="136">
        <v>609.594095940959</v>
      </c>
    </row>
    <row r="631" spans="1:5">
      <c r="A631" s="144" t="s">
        <v>663</v>
      </c>
      <c r="B631" s="138"/>
      <c r="C631" s="134">
        <v>1652</v>
      </c>
      <c r="D631" s="136"/>
      <c r="E631" s="136"/>
    </row>
    <row r="632" spans="1:5">
      <c r="A632" s="144" t="s">
        <v>664</v>
      </c>
      <c r="B632" s="138"/>
      <c r="C632" s="134"/>
      <c r="D632" s="136"/>
      <c r="E632" s="136"/>
    </row>
    <row r="633" spans="1:5">
      <c r="A633" s="144" t="s">
        <v>665</v>
      </c>
      <c r="B633" s="138"/>
      <c r="C633" s="134"/>
      <c r="D633" s="136"/>
      <c r="E633" s="136"/>
    </row>
    <row r="634" spans="1:5">
      <c r="A634" s="144" t="s">
        <v>666</v>
      </c>
      <c r="B634" s="138"/>
      <c r="C634" s="134"/>
      <c r="D634" s="136"/>
      <c r="E634" s="136"/>
    </row>
    <row r="635" spans="1:5">
      <c r="A635" s="144" t="s">
        <v>667</v>
      </c>
      <c r="B635" s="138"/>
      <c r="C635" s="134"/>
      <c r="D635" s="136"/>
      <c r="E635" s="136"/>
    </row>
    <row r="636" spans="1:5">
      <c r="A636" s="144" t="s">
        <v>668</v>
      </c>
      <c r="B636" s="138"/>
      <c r="C636" s="134"/>
      <c r="D636" s="136"/>
      <c r="E636" s="136"/>
    </row>
    <row r="637" spans="1:5">
      <c r="A637" s="144" t="s">
        <v>669</v>
      </c>
      <c r="B637" s="138"/>
      <c r="C637" s="134"/>
      <c r="D637" s="136"/>
      <c r="E637" s="136"/>
    </row>
    <row r="638" spans="1:5">
      <c r="A638" s="144" t="s">
        <v>670</v>
      </c>
      <c r="B638" s="134">
        <v>280</v>
      </c>
      <c r="C638" s="134">
        <v>1405</v>
      </c>
      <c r="D638" s="136">
        <f t="shared" si="14"/>
        <v>501.785714285714</v>
      </c>
      <c r="E638" s="136">
        <v>312.917594654788</v>
      </c>
    </row>
    <row r="639" spans="1:5">
      <c r="A639" s="144" t="s">
        <v>671</v>
      </c>
      <c r="B639" s="138"/>
      <c r="C639" s="134"/>
      <c r="D639" s="136"/>
      <c r="E639" s="136"/>
    </row>
    <row r="640" spans="1:5">
      <c r="A640" s="144" t="s">
        <v>672</v>
      </c>
      <c r="B640" s="138"/>
      <c r="C640" s="134">
        <v>600</v>
      </c>
      <c r="D640" s="136"/>
      <c r="E640" s="136">
        <v>303.030303030303</v>
      </c>
    </row>
    <row r="641" spans="1:5">
      <c r="A641" s="144" t="s">
        <v>673</v>
      </c>
      <c r="B641" s="138">
        <v>280</v>
      </c>
      <c r="C641" s="134">
        <v>765</v>
      </c>
      <c r="D641" s="136">
        <f t="shared" si="14"/>
        <v>273.214285714286</v>
      </c>
      <c r="E641" s="136">
        <v>304.780876494024</v>
      </c>
    </row>
    <row r="642" spans="1:5">
      <c r="A642" s="144" t="s">
        <v>674</v>
      </c>
      <c r="B642" s="138"/>
      <c r="C642" s="134">
        <v>40</v>
      </c>
      <c r="D642" s="136"/>
      <c r="E642" s="136"/>
    </row>
    <row r="643" spans="1:5">
      <c r="A643" s="144" t="s">
        <v>675</v>
      </c>
      <c r="B643" s="138"/>
      <c r="C643" s="134"/>
      <c r="D643" s="136"/>
      <c r="E643" s="136"/>
    </row>
    <row r="644" spans="1:5">
      <c r="A644" s="144" t="s">
        <v>676</v>
      </c>
      <c r="B644" s="134"/>
      <c r="C644" s="134">
        <v>100</v>
      </c>
      <c r="D644" s="136"/>
      <c r="E644" s="136">
        <v>83.3333333333333</v>
      </c>
    </row>
    <row r="645" spans="1:5">
      <c r="A645" s="144" t="s">
        <v>677</v>
      </c>
      <c r="B645" s="138"/>
      <c r="C645" s="134">
        <v>67</v>
      </c>
      <c r="D645" s="136"/>
      <c r="E645" s="136">
        <v>55.8333333333333</v>
      </c>
    </row>
    <row r="646" spans="1:5">
      <c r="A646" s="144" t="s">
        <v>678</v>
      </c>
      <c r="B646" s="138"/>
      <c r="C646" s="134"/>
      <c r="D646" s="136"/>
      <c r="E646" s="136"/>
    </row>
    <row r="647" spans="1:5">
      <c r="A647" s="144" t="s">
        <v>679</v>
      </c>
      <c r="B647" s="138"/>
      <c r="C647" s="134"/>
      <c r="D647" s="136"/>
      <c r="E647" s="136"/>
    </row>
    <row r="648" spans="1:5">
      <c r="A648" s="144" t="s">
        <v>680</v>
      </c>
      <c r="B648" s="138"/>
      <c r="C648" s="134"/>
      <c r="D648" s="136"/>
      <c r="E648" s="136"/>
    </row>
    <row r="649" spans="1:5">
      <c r="A649" s="144" t="s">
        <v>681</v>
      </c>
      <c r="B649" s="138"/>
      <c r="C649" s="134">
        <v>33</v>
      </c>
      <c r="D649" s="136"/>
      <c r="E649" s="136"/>
    </row>
    <row r="650" spans="1:5">
      <c r="A650" s="144" t="s">
        <v>682</v>
      </c>
      <c r="B650" s="138"/>
      <c r="C650" s="134"/>
      <c r="D650" s="136"/>
      <c r="E650" s="136"/>
    </row>
    <row r="651" spans="1:5">
      <c r="A651" s="144" t="s">
        <v>683</v>
      </c>
      <c r="B651" s="134">
        <v>1305</v>
      </c>
      <c r="C651" s="134">
        <v>1212</v>
      </c>
      <c r="D651" s="136">
        <f t="shared" si="14"/>
        <v>92.8735632183908</v>
      </c>
      <c r="E651" s="136">
        <v>91.0593538692712</v>
      </c>
    </row>
    <row r="652" spans="1:5">
      <c r="A652" s="144" t="s">
        <v>684</v>
      </c>
      <c r="B652" s="138">
        <v>905</v>
      </c>
      <c r="C652" s="134">
        <v>643</v>
      </c>
      <c r="D652" s="136">
        <f t="shared" si="14"/>
        <v>71.0497237569061</v>
      </c>
      <c r="E652" s="136">
        <v>69.2887931034483</v>
      </c>
    </row>
    <row r="653" spans="1:5">
      <c r="A653" s="144" t="s">
        <v>685</v>
      </c>
      <c r="B653" s="138"/>
      <c r="C653" s="134"/>
      <c r="D653" s="136"/>
      <c r="E653" s="136"/>
    </row>
    <row r="654" spans="1:5">
      <c r="A654" s="144" t="s">
        <v>686</v>
      </c>
      <c r="B654" s="138"/>
      <c r="C654" s="134"/>
      <c r="D654" s="136"/>
      <c r="E654" s="136"/>
    </row>
    <row r="655" spans="1:5">
      <c r="A655" s="144" t="s">
        <v>687</v>
      </c>
      <c r="B655" s="138"/>
      <c r="C655" s="134">
        <v>4</v>
      </c>
      <c r="D655" s="136"/>
      <c r="E655" s="136"/>
    </row>
    <row r="656" spans="1:5">
      <c r="A656" s="144" t="s">
        <v>688</v>
      </c>
      <c r="B656" s="138">
        <v>400</v>
      </c>
      <c r="C656" s="134">
        <v>565</v>
      </c>
      <c r="D656" s="136">
        <f t="shared" si="14"/>
        <v>141.25</v>
      </c>
      <c r="E656" s="136">
        <v>140.198511166253</v>
      </c>
    </row>
    <row r="657" spans="1:5">
      <c r="A657" s="144" t="s">
        <v>689</v>
      </c>
      <c r="B657" s="134"/>
      <c r="C657" s="134"/>
      <c r="D657" s="136"/>
      <c r="E657" s="136"/>
    </row>
    <row r="658" spans="1:5">
      <c r="A658" s="144" t="s">
        <v>690</v>
      </c>
      <c r="B658" s="138"/>
      <c r="C658" s="134"/>
      <c r="D658" s="136"/>
      <c r="E658" s="136"/>
    </row>
    <row r="659" spans="1:5">
      <c r="A659" s="144" t="s">
        <v>691</v>
      </c>
      <c r="B659" s="138"/>
      <c r="C659" s="134"/>
      <c r="D659" s="136"/>
      <c r="E659" s="136"/>
    </row>
    <row r="660" spans="1:5">
      <c r="A660" s="144" t="s">
        <v>692</v>
      </c>
      <c r="B660" s="134"/>
      <c r="C660" s="134"/>
      <c r="D660" s="136"/>
      <c r="E660" s="136"/>
    </row>
    <row r="661" spans="1:5">
      <c r="A661" s="144" t="s">
        <v>693</v>
      </c>
      <c r="B661" s="138"/>
      <c r="C661" s="134"/>
      <c r="D661" s="136"/>
      <c r="E661" s="136"/>
    </row>
    <row r="662" spans="1:5">
      <c r="A662" s="144" t="s">
        <v>694</v>
      </c>
      <c r="B662" s="138"/>
      <c r="C662" s="134"/>
      <c r="D662" s="136"/>
      <c r="E662" s="136"/>
    </row>
    <row r="663" spans="1:5">
      <c r="A663" s="144" t="s">
        <v>695</v>
      </c>
      <c r="B663" s="134"/>
      <c r="C663" s="134"/>
      <c r="D663" s="136"/>
      <c r="E663" s="136"/>
    </row>
    <row r="664" spans="1:5">
      <c r="A664" s="144" t="s">
        <v>696</v>
      </c>
      <c r="B664" s="138"/>
      <c r="C664" s="134"/>
      <c r="D664" s="136"/>
      <c r="E664" s="136"/>
    </row>
    <row r="665" spans="1:5">
      <c r="A665" s="144" t="s">
        <v>697</v>
      </c>
      <c r="B665" s="134"/>
      <c r="C665" s="134">
        <v>73</v>
      </c>
      <c r="D665" s="136"/>
      <c r="E665" s="136">
        <v>13.1059245960503</v>
      </c>
    </row>
    <row r="666" spans="1:5">
      <c r="A666" s="144" t="s">
        <v>698</v>
      </c>
      <c r="B666" s="138"/>
      <c r="C666" s="134">
        <v>73</v>
      </c>
      <c r="D666" s="136"/>
      <c r="E666" s="136">
        <v>13.1059245960503</v>
      </c>
    </row>
    <row r="667" spans="1:5">
      <c r="A667" s="144" t="s">
        <v>699</v>
      </c>
      <c r="B667" s="134">
        <v>420</v>
      </c>
      <c r="C667" s="134">
        <v>368</v>
      </c>
      <c r="D667" s="136">
        <f t="shared" si="14"/>
        <v>87.6190476190476</v>
      </c>
      <c r="E667" s="136">
        <v>113.230769230769</v>
      </c>
    </row>
    <row r="668" spans="1:5">
      <c r="A668" s="144" t="s">
        <v>700</v>
      </c>
      <c r="B668" s="138">
        <v>200</v>
      </c>
      <c r="C668" s="134">
        <v>197</v>
      </c>
      <c r="D668" s="136">
        <f t="shared" si="14"/>
        <v>98.5</v>
      </c>
      <c r="E668" s="136">
        <v>110.055865921788</v>
      </c>
    </row>
    <row r="669" spans="1:5">
      <c r="A669" s="144" t="s">
        <v>701</v>
      </c>
      <c r="B669" s="138">
        <v>220</v>
      </c>
      <c r="C669" s="134">
        <v>171</v>
      </c>
      <c r="D669" s="136">
        <f t="shared" si="14"/>
        <v>77.7272727272727</v>
      </c>
      <c r="E669" s="136">
        <v>117.123287671233</v>
      </c>
    </row>
    <row r="670" spans="1:5">
      <c r="A670" s="144" t="s">
        <v>702</v>
      </c>
      <c r="B670" s="138"/>
      <c r="C670" s="134"/>
      <c r="D670" s="136"/>
      <c r="E670" s="136"/>
    </row>
    <row r="671" spans="1:5">
      <c r="A671" s="144" t="s">
        <v>703</v>
      </c>
      <c r="B671" s="138"/>
      <c r="C671" s="134"/>
      <c r="D671" s="136"/>
      <c r="E671" s="136"/>
    </row>
    <row r="672" spans="1:5">
      <c r="A672" s="144" t="s">
        <v>704</v>
      </c>
      <c r="B672" s="138"/>
      <c r="C672" s="134"/>
      <c r="D672" s="136"/>
      <c r="E672" s="136"/>
    </row>
    <row r="673" spans="1:5">
      <c r="A673" s="144" t="s">
        <v>705</v>
      </c>
      <c r="B673" s="134"/>
      <c r="C673" s="134"/>
      <c r="D673" s="136"/>
      <c r="E673" s="136"/>
    </row>
    <row r="674" spans="1:5">
      <c r="A674" s="144" t="s">
        <v>706</v>
      </c>
      <c r="B674" s="138"/>
      <c r="C674" s="134"/>
      <c r="D674" s="136"/>
      <c r="E674" s="136"/>
    </row>
    <row r="675" spans="1:5">
      <c r="A675" s="144" t="s">
        <v>707</v>
      </c>
      <c r="B675" s="134"/>
      <c r="C675" s="134"/>
      <c r="D675" s="136"/>
      <c r="E675" s="136"/>
    </row>
    <row r="676" spans="1:5">
      <c r="A676" s="144" t="s">
        <v>708</v>
      </c>
      <c r="B676" s="138"/>
      <c r="C676" s="134"/>
      <c r="D676" s="136"/>
      <c r="E676" s="136"/>
    </row>
    <row r="677" spans="1:5">
      <c r="A677" s="144" t="s">
        <v>709</v>
      </c>
      <c r="B677" s="134"/>
      <c r="C677" s="134"/>
      <c r="D677" s="136"/>
      <c r="E677" s="136"/>
    </row>
    <row r="678" spans="1:5">
      <c r="A678" s="144" t="s">
        <v>201</v>
      </c>
      <c r="B678" s="138"/>
      <c r="C678" s="134"/>
      <c r="D678" s="136"/>
      <c r="E678" s="136"/>
    </row>
    <row r="679" spans="1:5">
      <c r="A679" s="144" t="s">
        <v>202</v>
      </c>
      <c r="B679" s="138"/>
      <c r="C679" s="134"/>
      <c r="D679" s="136"/>
      <c r="E679" s="136"/>
    </row>
    <row r="680" spans="1:5">
      <c r="A680" s="144" t="s">
        <v>203</v>
      </c>
      <c r="B680" s="138"/>
      <c r="C680" s="134"/>
      <c r="D680" s="136"/>
      <c r="E680" s="136"/>
    </row>
    <row r="681" spans="1:5">
      <c r="A681" s="144" t="s">
        <v>710</v>
      </c>
      <c r="B681" s="138"/>
      <c r="C681" s="134"/>
      <c r="D681" s="136"/>
      <c r="E681" s="136"/>
    </row>
    <row r="682" spans="1:5">
      <c r="A682" s="144" t="s">
        <v>711</v>
      </c>
      <c r="B682" s="138"/>
      <c r="C682" s="134"/>
      <c r="D682" s="136"/>
      <c r="E682" s="136"/>
    </row>
    <row r="683" spans="1:5">
      <c r="A683" s="144" t="s">
        <v>712</v>
      </c>
      <c r="B683" s="138"/>
      <c r="C683" s="134"/>
      <c r="D683" s="136"/>
      <c r="E683" s="136"/>
    </row>
    <row r="684" spans="1:5">
      <c r="A684" s="144" t="s">
        <v>713</v>
      </c>
      <c r="B684" s="138"/>
      <c r="C684" s="134"/>
      <c r="D684" s="136"/>
      <c r="E684" s="136"/>
    </row>
    <row r="685" spans="1:5">
      <c r="A685" s="144" t="s">
        <v>714</v>
      </c>
      <c r="B685" s="138"/>
      <c r="C685" s="134"/>
      <c r="D685" s="136"/>
      <c r="E685" s="136"/>
    </row>
    <row r="686" spans="1:5">
      <c r="A686" s="144" t="s">
        <v>715</v>
      </c>
      <c r="B686" s="138"/>
      <c r="C686" s="134"/>
      <c r="D686" s="136"/>
      <c r="E686" s="136"/>
    </row>
    <row r="687" spans="1:5">
      <c r="A687" s="144" t="s">
        <v>716</v>
      </c>
      <c r="B687" s="138"/>
      <c r="C687" s="134"/>
      <c r="D687" s="136"/>
      <c r="E687" s="136"/>
    </row>
    <row r="688" spans="1:5">
      <c r="A688" s="144" t="s">
        <v>244</v>
      </c>
      <c r="B688" s="138"/>
      <c r="C688" s="134"/>
      <c r="D688" s="136"/>
      <c r="E688" s="136"/>
    </row>
    <row r="689" spans="1:5">
      <c r="A689" s="144" t="s">
        <v>717</v>
      </c>
      <c r="B689" s="138"/>
      <c r="C689" s="134"/>
      <c r="D689" s="136"/>
      <c r="E689" s="136"/>
    </row>
    <row r="690" spans="1:5">
      <c r="A690" s="144" t="s">
        <v>210</v>
      </c>
      <c r="B690" s="138"/>
      <c r="C690" s="134"/>
      <c r="D690" s="136"/>
      <c r="E690" s="136"/>
    </row>
    <row r="691" spans="1:5">
      <c r="A691" s="144" t="s">
        <v>718</v>
      </c>
      <c r="B691" s="138"/>
      <c r="C691" s="134"/>
      <c r="D691" s="136"/>
      <c r="E691" s="136"/>
    </row>
    <row r="692" spans="1:5">
      <c r="A692" s="144" t="s">
        <v>719</v>
      </c>
      <c r="B692" s="134"/>
      <c r="C692" s="134">
        <v>1872</v>
      </c>
      <c r="D692" s="136"/>
      <c r="E692" s="136"/>
    </row>
    <row r="693" spans="1:5">
      <c r="A693" s="144" t="s">
        <v>720</v>
      </c>
      <c r="B693" s="138"/>
      <c r="C693" s="134">
        <v>1872</v>
      </c>
      <c r="D693" s="136"/>
      <c r="E693" s="136"/>
    </row>
    <row r="694" spans="1:5">
      <c r="A694" s="144" t="s">
        <v>164</v>
      </c>
      <c r="B694" s="134">
        <v>20495</v>
      </c>
      <c r="C694" s="134">
        <v>28637</v>
      </c>
      <c r="D694" s="136">
        <f t="shared" ref="D694:D748" si="15">C694/B694*100</f>
        <v>139.72676262503</v>
      </c>
      <c r="E694" s="136">
        <v>187.267852471881</v>
      </c>
    </row>
    <row r="695" spans="1:5">
      <c r="A695" s="144" t="s">
        <v>721</v>
      </c>
      <c r="B695" s="134">
        <v>2695</v>
      </c>
      <c r="C695" s="134">
        <v>2266</v>
      </c>
      <c r="D695" s="136">
        <f t="shared" si="15"/>
        <v>84.0816326530612</v>
      </c>
      <c r="E695" s="136">
        <v>78.272884283247</v>
      </c>
    </row>
    <row r="696" spans="1:5">
      <c r="A696" s="144" t="s">
        <v>201</v>
      </c>
      <c r="B696" s="138">
        <v>425</v>
      </c>
      <c r="C696" s="134">
        <v>321</v>
      </c>
      <c r="D696" s="136">
        <f t="shared" si="15"/>
        <v>75.5294117647059</v>
      </c>
      <c r="E696" s="136">
        <v>96.3963963963964</v>
      </c>
    </row>
    <row r="697" spans="1:5">
      <c r="A697" s="144" t="s">
        <v>202</v>
      </c>
      <c r="B697" s="138"/>
      <c r="C697" s="134"/>
      <c r="D697" s="136"/>
      <c r="E697" s="136"/>
    </row>
    <row r="698" spans="1:5">
      <c r="A698" s="144" t="s">
        <v>203</v>
      </c>
      <c r="B698" s="138"/>
      <c r="C698" s="134"/>
      <c r="D698" s="136"/>
      <c r="E698" s="136"/>
    </row>
    <row r="699" spans="1:5">
      <c r="A699" s="144" t="s">
        <v>722</v>
      </c>
      <c r="B699" s="138">
        <v>480</v>
      </c>
      <c r="C699" s="134">
        <v>593</v>
      </c>
      <c r="D699" s="136">
        <f t="shared" si="15"/>
        <v>123.541666666667</v>
      </c>
      <c r="E699" s="136">
        <v>68.0045871559633</v>
      </c>
    </row>
    <row r="700" spans="1:5">
      <c r="A700" s="144" t="s">
        <v>723</v>
      </c>
      <c r="B700" s="138"/>
      <c r="C700" s="134"/>
      <c r="D700" s="136"/>
      <c r="E700" s="136"/>
    </row>
    <row r="701" spans="1:5">
      <c r="A701" s="144" t="s">
        <v>724</v>
      </c>
      <c r="B701" s="138">
        <v>170</v>
      </c>
      <c r="C701" s="134">
        <v>123</v>
      </c>
      <c r="D701" s="136">
        <f t="shared" si="15"/>
        <v>72.3529411764706</v>
      </c>
      <c r="E701" s="136">
        <v>99.1935483870968</v>
      </c>
    </row>
    <row r="702" spans="1:5">
      <c r="A702" s="144" t="s">
        <v>725</v>
      </c>
      <c r="B702" s="138">
        <v>240</v>
      </c>
      <c r="C702" s="134">
        <v>183</v>
      </c>
      <c r="D702" s="136">
        <f t="shared" si="15"/>
        <v>76.25</v>
      </c>
      <c r="E702" s="136">
        <v>108.928571428571</v>
      </c>
    </row>
    <row r="703" spans="1:5">
      <c r="A703" s="144" t="s">
        <v>726</v>
      </c>
      <c r="B703" s="138"/>
      <c r="C703" s="134"/>
      <c r="D703" s="136"/>
      <c r="E703" s="136"/>
    </row>
    <row r="704" spans="1:5">
      <c r="A704" s="144" t="s">
        <v>727</v>
      </c>
      <c r="B704" s="138">
        <v>135</v>
      </c>
      <c r="C704" s="134">
        <v>90</v>
      </c>
      <c r="D704" s="136">
        <f t="shared" si="15"/>
        <v>66.6666666666667</v>
      </c>
      <c r="E704" s="136">
        <v>97.8260869565217</v>
      </c>
    </row>
    <row r="705" spans="1:5">
      <c r="A705" s="144" t="s">
        <v>728</v>
      </c>
      <c r="B705" s="138"/>
      <c r="C705" s="134"/>
      <c r="D705" s="136"/>
      <c r="E705" s="136"/>
    </row>
    <row r="706" spans="1:5">
      <c r="A706" s="144" t="s">
        <v>729</v>
      </c>
      <c r="B706" s="138">
        <v>1245</v>
      </c>
      <c r="C706" s="134">
        <v>956</v>
      </c>
      <c r="D706" s="136">
        <f t="shared" si="15"/>
        <v>76.7871485943775</v>
      </c>
      <c r="E706" s="136">
        <v>75.5731225296443</v>
      </c>
    </row>
    <row r="707" spans="1:5">
      <c r="A707" s="144" t="s">
        <v>730</v>
      </c>
      <c r="B707" s="134">
        <v>270</v>
      </c>
      <c r="C707" s="134">
        <v>330</v>
      </c>
      <c r="D707" s="136">
        <f t="shared" si="15"/>
        <v>122.222222222222</v>
      </c>
      <c r="E707" s="136">
        <v>142.241379310345</v>
      </c>
    </row>
    <row r="708" spans="1:5">
      <c r="A708" s="144" t="s">
        <v>731</v>
      </c>
      <c r="B708" s="138">
        <v>270</v>
      </c>
      <c r="C708" s="134">
        <v>330</v>
      </c>
      <c r="D708" s="136">
        <f t="shared" si="15"/>
        <v>122.222222222222</v>
      </c>
      <c r="E708" s="136">
        <v>142.241379310345</v>
      </c>
    </row>
    <row r="709" spans="1:5">
      <c r="A709" s="144" t="s">
        <v>732</v>
      </c>
      <c r="B709" s="134"/>
      <c r="C709" s="134">
        <v>924</v>
      </c>
      <c r="D709" s="136"/>
      <c r="E709" s="136">
        <v>153.488372093023</v>
      </c>
    </row>
    <row r="710" spans="1:5">
      <c r="A710" s="144" t="s">
        <v>733</v>
      </c>
      <c r="B710" s="138"/>
      <c r="C710" s="134"/>
      <c r="D710" s="136"/>
      <c r="E710" s="136"/>
    </row>
    <row r="711" spans="1:5">
      <c r="A711" s="144" t="s">
        <v>734</v>
      </c>
      <c r="B711" s="138"/>
      <c r="C711" s="134">
        <v>924</v>
      </c>
      <c r="D711" s="136"/>
      <c r="E711" s="136">
        <v>1283.33333333333</v>
      </c>
    </row>
    <row r="712" spans="1:5">
      <c r="A712" s="144" t="s">
        <v>735</v>
      </c>
      <c r="B712" s="134">
        <v>1555</v>
      </c>
      <c r="C712" s="134">
        <v>1514</v>
      </c>
      <c r="D712" s="136">
        <f t="shared" si="15"/>
        <v>97.3633440514469</v>
      </c>
      <c r="E712" s="136">
        <v>106.694855532065</v>
      </c>
    </row>
    <row r="713" spans="1:5">
      <c r="A713" s="144" t="s">
        <v>736</v>
      </c>
      <c r="B713" s="138">
        <v>1555</v>
      </c>
      <c r="C713" s="134">
        <v>1514</v>
      </c>
      <c r="D713" s="136">
        <f t="shared" si="15"/>
        <v>97.3633440514469</v>
      </c>
      <c r="E713" s="136">
        <v>106.694855532065</v>
      </c>
    </row>
    <row r="714" spans="1:5">
      <c r="A714" s="144" t="s">
        <v>737</v>
      </c>
      <c r="B714" s="134">
        <v>75</v>
      </c>
      <c r="C714" s="134">
        <v>42</v>
      </c>
      <c r="D714" s="136">
        <f t="shared" si="15"/>
        <v>56</v>
      </c>
      <c r="E714" s="136">
        <v>100</v>
      </c>
    </row>
    <row r="715" spans="1:5">
      <c r="A715" s="144" t="s">
        <v>738</v>
      </c>
      <c r="B715" s="138">
        <v>75</v>
      </c>
      <c r="C715" s="134">
        <v>42</v>
      </c>
      <c r="D715" s="136">
        <f t="shared" si="15"/>
        <v>56</v>
      </c>
      <c r="E715" s="136">
        <v>100</v>
      </c>
    </row>
    <row r="716" spans="1:5">
      <c r="A716" s="144" t="s">
        <v>739</v>
      </c>
      <c r="B716" s="134">
        <v>15900</v>
      </c>
      <c r="C716" s="134">
        <v>23561</v>
      </c>
      <c r="D716" s="136">
        <f t="shared" si="15"/>
        <v>148.182389937107</v>
      </c>
      <c r="E716" s="136">
        <v>233.231043357751</v>
      </c>
    </row>
    <row r="717" spans="1:5">
      <c r="A717" s="144" t="s">
        <v>740</v>
      </c>
      <c r="B717" s="138">
        <v>15900</v>
      </c>
      <c r="C717" s="134">
        <v>23561</v>
      </c>
      <c r="D717" s="136">
        <f t="shared" si="15"/>
        <v>148.182389937107</v>
      </c>
      <c r="E717" s="136">
        <v>233.231043357751</v>
      </c>
    </row>
    <row r="718" spans="1:5">
      <c r="A718" s="144" t="s">
        <v>165</v>
      </c>
      <c r="B718" s="134">
        <v>26805</v>
      </c>
      <c r="C718" s="134">
        <v>72321</v>
      </c>
      <c r="D718" s="136">
        <f t="shared" si="15"/>
        <v>269.804141018467</v>
      </c>
      <c r="E718" s="136">
        <v>195.340734138238</v>
      </c>
    </row>
    <row r="719" spans="1:5">
      <c r="A719" s="144" t="s">
        <v>741</v>
      </c>
      <c r="B719" s="134">
        <v>6565</v>
      </c>
      <c r="C719" s="134">
        <v>8631</v>
      </c>
      <c r="D719" s="136">
        <f t="shared" si="15"/>
        <v>131.469916222391</v>
      </c>
      <c r="E719" s="136">
        <v>117.44455027895</v>
      </c>
    </row>
    <row r="720" spans="1:5">
      <c r="A720" s="144" t="s">
        <v>201</v>
      </c>
      <c r="B720" s="138">
        <v>730</v>
      </c>
      <c r="C720" s="134">
        <v>454</v>
      </c>
      <c r="D720" s="136">
        <f t="shared" si="15"/>
        <v>62.1917808219178</v>
      </c>
      <c r="E720" s="136">
        <v>85.9848484848485</v>
      </c>
    </row>
    <row r="721" spans="1:5">
      <c r="A721" s="144" t="s">
        <v>202</v>
      </c>
      <c r="B721" s="138"/>
      <c r="C721" s="134">
        <v>60</v>
      </c>
      <c r="D721" s="136"/>
      <c r="E721" s="136">
        <v>82.1917808219178</v>
      </c>
    </row>
    <row r="722" spans="1:5">
      <c r="A722" s="144" t="s">
        <v>203</v>
      </c>
      <c r="B722" s="138"/>
      <c r="C722" s="134"/>
      <c r="D722" s="136"/>
      <c r="E722" s="136"/>
    </row>
    <row r="723" spans="1:5">
      <c r="A723" s="144" t="s">
        <v>210</v>
      </c>
      <c r="B723" s="138">
        <v>4760</v>
      </c>
      <c r="C723" s="134">
        <v>3989</v>
      </c>
      <c r="D723" s="136">
        <f t="shared" si="15"/>
        <v>83.8025210084034</v>
      </c>
      <c r="E723" s="136">
        <v>97.3401659346022</v>
      </c>
    </row>
    <row r="724" spans="1:5">
      <c r="A724" s="144" t="s">
        <v>742</v>
      </c>
      <c r="B724" s="138"/>
      <c r="C724" s="134"/>
      <c r="D724" s="136"/>
      <c r="E724" s="136"/>
    </row>
    <row r="725" spans="1:5">
      <c r="A725" s="144" t="s">
        <v>743</v>
      </c>
      <c r="B725" s="138"/>
      <c r="C725" s="134"/>
      <c r="D725" s="136"/>
      <c r="E725" s="136"/>
    </row>
    <row r="726" spans="1:5">
      <c r="A726" s="144" t="s">
        <v>744</v>
      </c>
      <c r="B726" s="138">
        <v>180</v>
      </c>
      <c r="C726" s="134">
        <v>140</v>
      </c>
      <c r="D726" s="136">
        <f t="shared" si="15"/>
        <v>77.7777777777778</v>
      </c>
      <c r="E726" s="136">
        <v>126.126126126126</v>
      </c>
    </row>
    <row r="727" spans="1:5">
      <c r="A727" s="144" t="s">
        <v>745</v>
      </c>
      <c r="B727" s="138"/>
      <c r="C727" s="134"/>
      <c r="D727" s="136"/>
      <c r="E727" s="136"/>
    </row>
    <row r="728" spans="1:5">
      <c r="A728" s="144" t="s">
        <v>746</v>
      </c>
      <c r="B728" s="138"/>
      <c r="C728" s="134"/>
      <c r="D728" s="136"/>
      <c r="E728" s="136"/>
    </row>
    <row r="729" spans="1:5">
      <c r="A729" s="144" t="s">
        <v>747</v>
      </c>
      <c r="B729" s="138"/>
      <c r="C729" s="134"/>
      <c r="D729" s="136"/>
      <c r="E729" s="136"/>
    </row>
    <row r="730" spans="1:5">
      <c r="A730" s="144" t="s">
        <v>748</v>
      </c>
      <c r="B730" s="138"/>
      <c r="C730" s="134"/>
      <c r="D730" s="136"/>
      <c r="E730" s="136"/>
    </row>
    <row r="731" spans="1:5">
      <c r="A731" s="144" t="s">
        <v>749</v>
      </c>
      <c r="B731" s="138"/>
      <c r="C731" s="134"/>
      <c r="D731" s="136"/>
      <c r="E731" s="136"/>
    </row>
    <row r="732" spans="1:5">
      <c r="A732" s="144" t="s">
        <v>750</v>
      </c>
      <c r="B732" s="138"/>
      <c r="C732" s="134">
        <v>185</v>
      </c>
      <c r="D732" s="136"/>
      <c r="E732" s="136"/>
    </row>
    <row r="733" spans="1:5">
      <c r="A733" s="144" t="s">
        <v>751</v>
      </c>
      <c r="B733" s="138"/>
      <c r="C733" s="134"/>
      <c r="D733" s="136"/>
      <c r="E733" s="136"/>
    </row>
    <row r="734" spans="1:5">
      <c r="A734" s="144" t="s">
        <v>752</v>
      </c>
      <c r="B734" s="138"/>
      <c r="C734" s="134"/>
      <c r="D734" s="136"/>
      <c r="E734" s="136"/>
    </row>
    <row r="735" spans="1:5">
      <c r="A735" s="144" t="s">
        <v>753</v>
      </c>
      <c r="B735" s="138">
        <v>270</v>
      </c>
      <c r="C735" s="134">
        <v>70</v>
      </c>
      <c r="D735" s="136">
        <f t="shared" si="15"/>
        <v>25.9259259259259</v>
      </c>
      <c r="E735" s="136">
        <v>35</v>
      </c>
    </row>
    <row r="736" spans="1:5">
      <c r="A736" s="144" t="s">
        <v>754</v>
      </c>
      <c r="B736" s="138"/>
      <c r="C736" s="134"/>
      <c r="D736" s="136"/>
      <c r="E736" s="136"/>
    </row>
    <row r="737" spans="1:5">
      <c r="A737" s="144" t="s">
        <v>755</v>
      </c>
      <c r="B737" s="138"/>
      <c r="C737" s="134"/>
      <c r="D737" s="136"/>
      <c r="E737" s="136"/>
    </row>
    <row r="738" spans="1:5">
      <c r="A738" s="144" t="s">
        <v>756</v>
      </c>
      <c r="B738" s="138"/>
      <c r="C738" s="134"/>
      <c r="D738" s="136"/>
      <c r="E738" s="136"/>
    </row>
    <row r="739" spans="1:5">
      <c r="A739" s="144" t="s">
        <v>757</v>
      </c>
      <c r="B739" s="138">
        <v>350</v>
      </c>
      <c r="C739" s="134">
        <v>701</v>
      </c>
      <c r="D739" s="136">
        <f t="shared" si="15"/>
        <v>200.285714285714</v>
      </c>
      <c r="E739" s="136">
        <v>200.285714285714</v>
      </c>
    </row>
    <row r="740" spans="1:5">
      <c r="A740" s="144" t="s">
        <v>758</v>
      </c>
      <c r="B740" s="138"/>
      <c r="C740" s="134"/>
      <c r="D740" s="136"/>
      <c r="E740" s="136"/>
    </row>
    <row r="741" spans="1:5">
      <c r="A741" s="144" t="s">
        <v>759</v>
      </c>
      <c r="B741" s="138"/>
      <c r="C741" s="134"/>
      <c r="D741" s="136"/>
      <c r="E741" s="136"/>
    </row>
    <row r="742" spans="1:5">
      <c r="A742" s="144" t="s">
        <v>760</v>
      </c>
      <c r="B742" s="138">
        <v>275</v>
      </c>
      <c r="C742" s="134">
        <v>232</v>
      </c>
      <c r="D742" s="136">
        <f t="shared" si="15"/>
        <v>84.3636363636364</v>
      </c>
      <c r="E742" s="136">
        <v>70.3030303030303</v>
      </c>
    </row>
    <row r="743" spans="1:5">
      <c r="A743" s="144" t="s">
        <v>761</v>
      </c>
      <c r="B743" s="138"/>
      <c r="C743" s="134">
        <v>2800</v>
      </c>
      <c r="D743" s="136"/>
      <c r="E743" s="136">
        <v>257.826887661142</v>
      </c>
    </row>
    <row r="744" spans="1:5">
      <c r="A744" s="144" t="s">
        <v>762</v>
      </c>
      <c r="B744" s="134">
        <v>5185</v>
      </c>
      <c r="C744" s="134">
        <v>4144</v>
      </c>
      <c r="D744" s="136">
        <f t="shared" si="15"/>
        <v>79.9228543876567</v>
      </c>
      <c r="E744" s="136">
        <v>118.163672654691</v>
      </c>
    </row>
    <row r="745" spans="1:5">
      <c r="A745" s="144" t="s">
        <v>201</v>
      </c>
      <c r="B745" s="138">
        <v>890</v>
      </c>
      <c r="C745" s="134">
        <v>692</v>
      </c>
      <c r="D745" s="136">
        <f t="shared" si="15"/>
        <v>77.752808988764</v>
      </c>
      <c r="E745" s="136">
        <v>92.5133689839572</v>
      </c>
    </row>
    <row r="746" spans="1:5">
      <c r="A746" s="144" t="s">
        <v>202</v>
      </c>
      <c r="B746" s="138"/>
      <c r="C746" s="134"/>
      <c r="D746" s="136"/>
      <c r="E746" s="136"/>
    </row>
    <row r="747" spans="1:5">
      <c r="A747" s="144" t="s">
        <v>203</v>
      </c>
      <c r="B747" s="138"/>
      <c r="C747" s="134"/>
      <c r="D747" s="136"/>
      <c r="E747" s="136"/>
    </row>
    <row r="748" spans="1:5">
      <c r="A748" s="144" t="s">
        <v>763</v>
      </c>
      <c r="B748" s="138">
        <v>2050</v>
      </c>
      <c r="C748" s="134">
        <v>1642</v>
      </c>
      <c r="D748" s="136">
        <f t="shared" si="15"/>
        <v>80.0975609756098</v>
      </c>
      <c r="E748" s="136">
        <v>89.1906572514938</v>
      </c>
    </row>
    <row r="749" spans="1:5">
      <c r="A749" s="144" t="s">
        <v>764</v>
      </c>
      <c r="B749" s="138"/>
      <c r="C749" s="134"/>
      <c r="D749" s="136"/>
      <c r="E749" s="136"/>
    </row>
    <row r="750" spans="1:5">
      <c r="A750" s="144" t="s">
        <v>765</v>
      </c>
      <c r="B750" s="138"/>
      <c r="C750" s="134"/>
      <c r="D750" s="136"/>
      <c r="E750" s="136"/>
    </row>
    <row r="751" spans="1:5">
      <c r="A751" s="144" t="s">
        <v>766</v>
      </c>
      <c r="B751" s="138"/>
      <c r="C751" s="134">
        <v>4</v>
      </c>
      <c r="D751" s="136"/>
      <c r="E751" s="136"/>
    </row>
    <row r="752" spans="1:5">
      <c r="A752" s="144" t="s">
        <v>767</v>
      </c>
      <c r="B752" s="138"/>
      <c r="C752" s="134"/>
      <c r="D752" s="136"/>
      <c r="E752" s="136"/>
    </row>
    <row r="753" spans="1:5">
      <c r="A753" s="144" t="s">
        <v>768</v>
      </c>
      <c r="B753" s="138">
        <v>1790</v>
      </c>
      <c r="C753" s="134">
        <v>340</v>
      </c>
      <c r="D753" s="136">
        <f t="shared" ref="D753:D811" si="16">C753/B753*100</f>
        <v>18.9944134078212</v>
      </c>
      <c r="E753" s="136"/>
    </row>
    <row r="754" spans="1:5">
      <c r="A754" s="144" t="s">
        <v>769</v>
      </c>
      <c r="B754" s="138"/>
      <c r="C754" s="134"/>
      <c r="D754" s="136"/>
      <c r="E754" s="136"/>
    </row>
    <row r="755" spans="1:5">
      <c r="A755" s="144" t="s">
        <v>770</v>
      </c>
      <c r="B755" s="138"/>
      <c r="C755" s="134"/>
      <c r="D755" s="136"/>
      <c r="E755" s="136"/>
    </row>
    <row r="756" spans="1:5">
      <c r="A756" s="144" t="s">
        <v>771</v>
      </c>
      <c r="B756" s="138"/>
      <c r="C756" s="134"/>
      <c r="D756" s="136"/>
      <c r="E756" s="136"/>
    </row>
    <row r="757" spans="1:5">
      <c r="A757" s="144" t="s">
        <v>772</v>
      </c>
      <c r="B757" s="138"/>
      <c r="C757" s="134"/>
      <c r="D757" s="136"/>
      <c r="E757" s="136"/>
    </row>
    <row r="758" spans="1:5">
      <c r="A758" s="144" t="s">
        <v>773</v>
      </c>
      <c r="B758" s="138"/>
      <c r="C758" s="134"/>
      <c r="D758" s="136"/>
      <c r="E758" s="136"/>
    </row>
    <row r="759" spans="1:5">
      <c r="A759" s="144" t="s">
        <v>774</v>
      </c>
      <c r="B759" s="138"/>
      <c r="C759" s="134"/>
      <c r="D759" s="136"/>
      <c r="E759" s="136"/>
    </row>
    <row r="760" spans="1:5">
      <c r="A760" s="144" t="s">
        <v>775</v>
      </c>
      <c r="B760" s="138"/>
      <c r="C760" s="134"/>
      <c r="D760" s="136"/>
      <c r="E760" s="136"/>
    </row>
    <row r="761" spans="1:5">
      <c r="A761" s="144" t="s">
        <v>776</v>
      </c>
      <c r="B761" s="138"/>
      <c r="C761" s="134"/>
      <c r="D761" s="136"/>
      <c r="E761" s="136"/>
    </row>
    <row r="762" spans="1:5">
      <c r="A762" s="144" t="s">
        <v>777</v>
      </c>
      <c r="B762" s="138"/>
      <c r="C762" s="134"/>
      <c r="D762" s="136"/>
      <c r="E762" s="136"/>
    </row>
    <row r="763" spans="1:5">
      <c r="A763" s="144" t="s">
        <v>778</v>
      </c>
      <c r="B763" s="138"/>
      <c r="C763" s="134"/>
      <c r="D763" s="136"/>
      <c r="E763" s="136"/>
    </row>
    <row r="764" spans="1:5">
      <c r="A764" s="144" t="s">
        <v>779</v>
      </c>
      <c r="B764" s="138"/>
      <c r="C764" s="134"/>
      <c r="D764" s="136"/>
      <c r="E764" s="136"/>
    </row>
    <row r="765" spans="1:5">
      <c r="A765" s="144" t="s">
        <v>780</v>
      </c>
      <c r="B765" s="138"/>
      <c r="C765" s="134"/>
      <c r="D765" s="136"/>
      <c r="E765" s="136"/>
    </row>
    <row r="766" spans="1:5">
      <c r="A766" s="144" t="s">
        <v>781</v>
      </c>
      <c r="B766" s="138"/>
      <c r="C766" s="134"/>
      <c r="D766" s="136"/>
      <c r="E766" s="136"/>
    </row>
    <row r="767" spans="1:5">
      <c r="A767" s="144" t="s">
        <v>782</v>
      </c>
      <c r="B767" s="138"/>
      <c r="C767" s="134"/>
      <c r="D767" s="136"/>
      <c r="E767" s="136"/>
    </row>
    <row r="768" spans="1:5">
      <c r="A768" s="144" t="s">
        <v>783</v>
      </c>
      <c r="B768" s="138"/>
      <c r="C768" s="134">
        <v>53</v>
      </c>
      <c r="D768" s="136"/>
      <c r="E768" s="136"/>
    </row>
    <row r="769" spans="1:5">
      <c r="A769" s="144" t="s">
        <v>784</v>
      </c>
      <c r="B769" s="138"/>
      <c r="C769" s="134"/>
      <c r="D769" s="136"/>
      <c r="E769" s="136"/>
    </row>
    <row r="770" spans="1:5">
      <c r="A770" s="144" t="s">
        <v>785</v>
      </c>
      <c r="B770" s="138">
        <v>455</v>
      </c>
      <c r="C770" s="134">
        <v>417</v>
      </c>
      <c r="D770" s="136">
        <f t="shared" si="16"/>
        <v>91.6483516483516</v>
      </c>
      <c r="E770" s="136">
        <v>73.4154929577465</v>
      </c>
    </row>
    <row r="771" spans="1:5">
      <c r="A771" s="144" t="s">
        <v>786</v>
      </c>
      <c r="B771" s="138"/>
      <c r="C771" s="134">
        <v>996</v>
      </c>
      <c r="D771" s="136"/>
      <c r="E771" s="136">
        <v>2490</v>
      </c>
    </row>
    <row r="772" spans="1:5">
      <c r="A772" s="144" t="s">
        <v>787</v>
      </c>
      <c r="B772" s="134">
        <v>2560</v>
      </c>
      <c r="C772" s="134">
        <v>7344</v>
      </c>
      <c r="D772" s="136">
        <f t="shared" si="16"/>
        <v>286.875</v>
      </c>
      <c r="E772" s="136">
        <v>248.108108108108</v>
      </c>
    </row>
    <row r="773" spans="1:5">
      <c r="A773" s="144" t="s">
        <v>201</v>
      </c>
      <c r="B773" s="138">
        <v>300</v>
      </c>
      <c r="C773" s="134">
        <v>134</v>
      </c>
      <c r="D773" s="136">
        <f t="shared" si="16"/>
        <v>44.6666666666667</v>
      </c>
      <c r="E773" s="136">
        <v>61.4678899082569</v>
      </c>
    </row>
    <row r="774" spans="1:5">
      <c r="A774" s="144" t="s">
        <v>202</v>
      </c>
      <c r="B774" s="138"/>
      <c r="C774" s="134"/>
      <c r="D774" s="136"/>
      <c r="E774" s="136"/>
    </row>
    <row r="775" spans="1:5">
      <c r="A775" s="144" t="s">
        <v>203</v>
      </c>
      <c r="B775" s="138">
        <v>1340</v>
      </c>
      <c r="C775" s="134">
        <v>1571</v>
      </c>
      <c r="D775" s="136">
        <f t="shared" si="16"/>
        <v>117.238805970149</v>
      </c>
      <c r="E775" s="136">
        <v>134.503424657534</v>
      </c>
    </row>
    <row r="776" spans="1:5">
      <c r="A776" s="144" t="s">
        <v>788</v>
      </c>
      <c r="B776" s="138"/>
      <c r="C776" s="134"/>
      <c r="D776" s="136"/>
      <c r="E776" s="136"/>
    </row>
    <row r="777" spans="1:5">
      <c r="A777" s="144" t="s">
        <v>789</v>
      </c>
      <c r="B777" s="138"/>
      <c r="C777" s="134">
        <v>771</v>
      </c>
      <c r="D777" s="136"/>
      <c r="E777" s="136">
        <v>159.627329192547</v>
      </c>
    </row>
    <row r="778" spans="1:5">
      <c r="A778" s="144" t="s">
        <v>790</v>
      </c>
      <c r="B778" s="138"/>
      <c r="C778" s="134"/>
      <c r="D778" s="136"/>
      <c r="E778" s="136"/>
    </row>
    <row r="779" spans="1:5">
      <c r="A779" s="144" t="s">
        <v>791</v>
      </c>
      <c r="B779" s="138"/>
      <c r="C779" s="134"/>
      <c r="D779" s="136"/>
      <c r="E779" s="136"/>
    </row>
    <row r="780" spans="1:5">
      <c r="A780" s="144" t="s">
        <v>792</v>
      </c>
      <c r="B780" s="138"/>
      <c r="C780" s="134"/>
      <c r="D780" s="136"/>
      <c r="E780" s="136"/>
    </row>
    <row r="781" spans="1:5">
      <c r="A781" s="144" t="s">
        <v>793</v>
      </c>
      <c r="B781" s="138"/>
      <c r="C781" s="134"/>
      <c r="D781" s="136"/>
      <c r="E781" s="136"/>
    </row>
    <row r="782" spans="1:5">
      <c r="A782" s="144" t="s">
        <v>794</v>
      </c>
      <c r="B782" s="138"/>
      <c r="C782" s="134"/>
      <c r="D782" s="136"/>
      <c r="E782" s="136"/>
    </row>
    <row r="783" spans="1:5">
      <c r="A783" s="144" t="s">
        <v>795</v>
      </c>
      <c r="B783" s="138"/>
      <c r="C783" s="134"/>
      <c r="D783" s="136"/>
      <c r="E783" s="136"/>
    </row>
    <row r="784" spans="1:5">
      <c r="A784" s="144" t="s">
        <v>796</v>
      </c>
      <c r="B784" s="138"/>
      <c r="C784" s="134"/>
      <c r="D784" s="136"/>
      <c r="E784" s="136"/>
    </row>
    <row r="785" spans="1:5">
      <c r="A785" s="144" t="s">
        <v>797</v>
      </c>
      <c r="B785" s="138"/>
      <c r="C785" s="134"/>
      <c r="D785" s="136"/>
      <c r="E785" s="136"/>
    </row>
    <row r="786" spans="1:5">
      <c r="A786" s="144" t="s">
        <v>798</v>
      </c>
      <c r="B786" s="138"/>
      <c r="C786" s="134">
        <v>2612</v>
      </c>
      <c r="D786" s="136"/>
      <c r="E786" s="136">
        <v>4837.03703703704</v>
      </c>
    </row>
    <row r="787" spans="1:5">
      <c r="A787" s="144" t="s">
        <v>799</v>
      </c>
      <c r="B787" s="138"/>
      <c r="C787" s="134"/>
      <c r="D787" s="136"/>
      <c r="E787" s="136"/>
    </row>
    <row r="788" spans="1:5">
      <c r="A788" s="144" t="s">
        <v>800</v>
      </c>
      <c r="B788" s="138"/>
      <c r="C788" s="134">
        <v>1233</v>
      </c>
      <c r="D788" s="136"/>
      <c r="E788" s="136"/>
    </row>
    <row r="789" spans="1:5">
      <c r="A789" s="144" t="s">
        <v>801</v>
      </c>
      <c r="B789" s="138">
        <v>920</v>
      </c>
      <c r="C789" s="134">
        <v>636</v>
      </c>
      <c r="D789" s="136">
        <f t="shared" si="16"/>
        <v>69.1304347826087</v>
      </c>
      <c r="E789" s="136">
        <v>90.4694167852063</v>
      </c>
    </row>
    <row r="790" spans="1:5">
      <c r="A790" s="144" t="s">
        <v>802</v>
      </c>
      <c r="B790" s="138"/>
      <c r="C790" s="134"/>
      <c r="D790" s="136"/>
      <c r="E790" s="136"/>
    </row>
    <row r="791" spans="1:5">
      <c r="A791" s="144" t="s">
        <v>803</v>
      </c>
      <c r="B791" s="138"/>
      <c r="C791" s="134"/>
      <c r="D791" s="136"/>
      <c r="E791" s="136"/>
    </row>
    <row r="792" spans="1:5">
      <c r="A792" s="144" t="s">
        <v>804</v>
      </c>
      <c r="B792" s="138"/>
      <c r="C792" s="134"/>
      <c r="D792" s="136"/>
      <c r="E792" s="136"/>
    </row>
    <row r="793" spans="1:5">
      <c r="A793" s="144" t="s">
        <v>805</v>
      </c>
      <c r="B793" s="138"/>
      <c r="C793" s="134"/>
      <c r="D793" s="136"/>
      <c r="E793" s="136"/>
    </row>
    <row r="794" spans="1:5">
      <c r="A794" s="144" t="s">
        <v>806</v>
      </c>
      <c r="B794" s="138"/>
      <c r="C794" s="134"/>
      <c r="D794" s="136"/>
      <c r="E794" s="136"/>
    </row>
    <row r="795" spans="1:5">
      <c r="A795" s="144" t="s">
        <v>779</v>
      </c>
      <c r="B795" s="138"/>
      <c r="C795" s="134"/>
      <c r="D795" s="136"/>
      <c r="E795" s="136"/>
    </row>
    <row r="796" spans="1:5">
      <c r="A796" s="144" t="s">
        <v>807</v>
      </c>
      <c r="B796" s="138"/>
      <c r="C796" s="134"/>
      <c r="D796" s="136"/>
      <c r="E796" s="136"/>
    </row>
    <row r="797" spans="1:5">
      <c r="A797" s="144" t="s">
        <v>808</v>
      </c>
      <c r="B797" s="138"/>
      <c r="C797" s="134">
        <v>387</v>
      </c>
      <c r="D797" s="136"/>
      <c r="E797" s="136">
        <v>7740</v>
      </c>
    </row>
    <row r="798" spans="1:5">
      <c r="A798" s="144" t="s">
        <v>809</v>
      </c>
      <c r="B798" s="138"/>
      <c r="C798" s="134"/>
      <c r="D798" s="136"/>
      <c r="E798" s="136"/>
    </row>
    <row r="799" spans="1:5">
      <c r="A799" s="144" t="s">
        <v>810</v>
      </c>
      <c r="B799" s="134"/>
      <c r="C799" s="134"/>
      <c r="D799" s="136"/>
      <c r="E799" s="136"/>
    </row>
    <row r="800" spans="1:5">
      <c r="A800" s="144" t="s">
        <v>201</v>
      </c>
      <c r="B800" s="138"/>
      <c r="C800" s="134"/>
      <c r="D800" s="136"/>
      <c r="E800" s="136"/>
    </row>
    <row r="801" spans="1:5">
      <c r="A801" s="144" t="s">
        <v>202</v>
      </c>
      <c r="B801" s="138"/>
      <c r="C801" s="134"/>
      <c r="D801" s="136"/>
      <c r="E801" s="136"/>
    </row>
    <row r="802" spans="1:5">
      <c r="A802" s="144" t="s">
        <v>203</v>
      </c>
      <c r="B802" s="138"/>
      <c r="C802" s="134"/>
      <c r="D802" s="136"/>
      <c r="E802" s="136"/>
    </row>
    <row r="803" spans="1:5">
      <c r="A803" s="144" t="s">
        <v>811</v>
      </c>
      <c r="B803" s="138"/>
      <c r="C803" s="134"/>
      <c r="D803" s="136"/>
      <c r="E803" s="136"/>
    </row>
    <row r="804" spans="1:5">
      <c r="A804" s="144" t="s">
        <v>812</v>
      </c>
      <c r="B804" s="138"/>
      <c r="C804" s="134"/>
      <c r="D804" s="136"/>
      <c r="E804" s="136"/>
    </row>
    <row r="805" spans="1:5">
      <c r="A805" s="144" t="s">
        <v>813</v>
      </c>
      <c r="B805" s="138"/>
      <c r="C805" s="134"/>
      <c r="D805" s="136"/>
      <c r="E805" s="136"/>
    </row>
    <row r="806" spans="1:5">
      <c r="A806" s="144" t="s">
        <v>814</v>
      </c>
      <c r="B806" s="138"/>
      <c r="C806" s="134"/>
      <c r="D806" s="136"/>
      <c r="E806" s="136"/>
    </row>
    <row r="807" spans="1:5">
      <c r="A807" s="144" t="s">
        <v>815</v>
      </c>
      <c r="B807" s="138"/>
      <c r="C807" s="134"/>
      <c r="D807" s="136"/>
      <c r="E807" s="136"/>
    </row>
    <row r="808" spans="1:5">
      <c r="A808" s="144" t="s">
        <v>816</v>
      </c>
      <c r="B808" s="138"/>
      <c r="C808" s="134"/>
      <c r="D808" s="136"/>
      <c r="E808" s="136"/>
    </row>
    <row r="809" spans="1:5">
      <c r="A809" s="144" t="s">
        <v>817</v>
      </c>
      <c r="B809" s="138"/>
      <c r="C809" s="134"/>
      <c r="D809" s="136"/>
      <c r="E809" s="136"/>
    </row>
    <row r="810" spans="1:5">
      <c r="A810" s="144" t="s">
        <v>818</v>
      </c>
      <c r="B810" s="134">
        <v>8490</v>
      </c>
      <c r="C810" s="134">
        <v>45390</v>
      </c>
      <c r="D810" s="136">
        <f t="shared" si="16"/>
        <v>534.628975265018</v>
      </c>
      <c r="E810" s="136">
        <v>275.241040567582</v>
      </c>
    </row>
    <row r="811" spans="1:5">
      <c r="A811" s="144" t="s">
        <v>201</v>
      </c>
      <c r="B811" s="138">
        <v>185</v>
      </c>
      <c r="C811" s="134">
        <v>145</v>
      </c>
      <c r="D811" s="136">
        <f t="shared" si="16"/>
        <v>78.3783783783784</v>
      </c>
      <c r="E811" s="136">
        <v>94.1558441558442</v>
      </c>
    </row>
    <row r="812" spans="1:5">
      <c r="A812" s="144" t="s">
        <v>202</v>
      </c>
      <c r="B812" s="138"/>
      <c r="C812" s="134">
        <v>46</v>
      </c>
      <c r="D812" s="136"/>
      <c r="E812" s="136">
        <v>418.181818181818</v>
      </c>
    </row>
    <row r="813" spans="1:5">
      <c r="A813" s="144" t="s">
        <v>203</v>
      </c>
      <c r="B813" s="138"/>
      <c r="C813" s="134"/>
      <c r="D813" s="136"/>
      <c r="E813" s="136"/>
    </row>
    <row r="814" spans="1:5">
      <c r="A814" s="144" t="s">
        <v>819</v>
      </c>
      <c r="B814" s="138">
        <v>8135</v>
      </c>
      <c r="C814" s="134">
        <v>31593</v>
      </c>
      <c r="D814" s="136">
        <f t="shared" ref="D814:D871" si="17">C814/B814*100</f>
        <v>388.358942839582</v>
      </c>
      <c r="E814" s="136">
        <v>408.812111801242</v>
      </c>
    </row>
    <row r="815" spans="1:5">
      <c r="A815" s="144" t="s">
        <v>820</v>
      </c>
      <c r="B815" s="138"/>
      <c r="C815" s="134">
        <v>115</v>
      </c>
      <c r="D815" s="136"/>
      <c r="E815" s="136"/>
    </row>
    <row r="816" spans="1:5">
      <c r="A816" s="144" t="s">
        <v>821</v>
      </c>
      <c r="B816" s="138"/>
      <c r="C816" s="134"/>
      <c r="D816" s="136"/>
      <c r="E816" s="136"/>
    </row>
    <row r="817" spans="1:5">
      <c r="A817" s="144" t="s">
        <v>822</v>
      </c>
      <c r="B817" s="138"/>
      <c r="C817" s="134">
        <v>53</v>
      </c>
      <c r="D817" s="136"/>
      <c r="E817" s="136"/>
    </row>
    <row r="818" spans="1:5">
      <c r="A818" s="144" t="s">
        <v>823</v>
      </c>
      <c r="B818" s="138"/>
      <c r="C818" s="134"/>
      <c r="D818" s="136"/>
      <c r="E818" s="136"/>
    </row>
    <row r="819" spans="1:5">
      <c r="A819" s="144" t="s">
        <v>824</v>
      </c>
      <c r="B819" s="138"/>
      <c r="C819" s="134">
        <v>112</v>
      </c>
      <c r="D819" s="136"/>
      <c r="E819" s="136"/>
    </row>
    <row r="820" spans="1:5">
      <c r="A820" s="144" t="s">
        <v>825</v>
      </c>
      <c r="B820" s="138"/>
      <c r="C820" s="134">
        <v>13326</v>
      </c>
      <c r="D820" s="136"/>
      <c r="E820" s="136">
        <v>154.989532449407</v>
      </c>
    </row>
    <row r="821" spans="1:5">
      <c r="A821" s="144" t="s">
        <v>826</v>
      </c>
      <c r="B821" s="134">
        <v>30</v>
      </c>
      <c r="C821" s="134">
        <v>1715</v>
      </c>
      <c r="D821" s="136">
        <f t="shared" si="17"/>
        <v>5716.66666666667</v>
      </c>
      <c r="E821" s="136">
        <v>93.1558935361217</v>
      </c>
    </row>
    <row r="822" spans="1:5">
      <c r="A822" s="144" t="s">
        <v>404</v>
      </c>
      <c r="B822" s="138">
        <v>15</v>
      </c>
      <c r="C822" s="134">
        <v>35</v>
      </c>
      <c r="D822" s="136">
        <f t="shared" si="17"/>
        <v>233.333333333333</v>
      </c>
      <c r="E822" s="136"/>
    </row>
    <row r="823" spans="1:5">
      <c r="A823" s="144" t="s">
        <v>827</v>
      </c>
      <c r="B823" s="138"/>
      <c r="C823" s="134">
        <v>1494</v>
      </c>
      <c r="D823" s="136"/>
      <c r="E823" s="136">
        <v>81.3282525857376</v>
      </c>
    </row>
    <row r="824" spans="1:5">
      <c r="A824" s="144" t="s">
        <v>828</v>
      </c>
      <c r="B824" s="138">
        <v>15</v>
      </c>
      <c r="C824" s="134">
        <v>186</v>
      </c>
      <c r="D824" s="136">
        <f t="shared" si="17"/>
        <v>1240</v>
      </c>
      <c r="E824" s="136">
        <v>4650</v>
      </c>
    </row>
    <row r="825" spans="1:5">
      <c r="A825" s="144" t="s">
        <v>829</v>
      </c>
      <c r="B825" s="138"/>
      <c r="C825" s="134"/>
      <c r="D825" s="136"/>
      <c r="E825" s="136"/>
    </row>
    <row r="826" spans="1:5">
      <c r="A826" s="144" t="s">
        <v>830</v>
      </c>
      <c r="B826" s="138"/>
      <c r="C826" s="134"/>
      <c r="D826" s="136"/>
      <c r="E826" s="136"/>
    </row>
    <row r="827" spans="1:5">
      <c r="A827" s="144" t="s">
        <v>831</v>
      </c>
      <c r="B827" s="134">
        <v>3740</v>
      </c>
      <c r="C827" s="134">
        <v>4192</v>
      </c>
      <c r="D827" s="136">
        <f t="shared" si="17"/>
        <v>112.085561497326</v>
      </c>
      <c r="E827" s="136">
        <v>115.769124551229</v>
      </c>
    </row>
    <row r="828" spans="1:5">
      <c r="A828" s="144" t="s">
        <v>832</v>
      </c>
      <c r="B828" s="138">
        <v>1150</v>
      </c>
      <c r="C828" s="134">
        <v>2220</v>
      </c>
      <c r="D828" s="136">
        <f t="shared" si="17"/>
        <v>193.04347826087</v>
      </c>
      <c r="E828" s="136">
        <v>163.958641063516</v>
      </c>
    </row>
    <row r="829" spans="1:5">
      <c r="A829" s="144" t="s">
        <v>833</v>
      </c>
      <c r="B829" s="138"/>
      <c r="C829" s="134"/>
      <c r="D829" s="136"/>
      <c r="E829" s="136"/>
    </row>
    <row r="830" spans="1:5">
      <c r="A830" s="144" t="s">
        <v>834</v>
      </c>
      <c r="B830" s="138">
        <v>2590</v>
      </c>
      <c r="C830" s="134">
        <v>1972</v>
      </c>
      <c r="D830" s="136">
        <f t="shared" si="17"/>
        <v>76.1389961389961</v>
      </c>
      <c r="E830" s="136">
        <v>86.9872077635642</v>
      </c>
    </row>
    <row r="831" spans="1:5">
      <c r="A831" s="144" t="s">
        <v>835</v>
      </c>
      <c r="B831" s="138"/>
      <c r="C831" s="134"/>
      <c r="D831" s="136"/>
      <c r="E831" s="136"/>
    </row>
    <row r="832" spans="1:5">
      <c r="A832" s="144" t="s">
        <v>836</v>
      </c>
      <c r="B832" s="138"/>
      <c r="C832" s="134"/>
      <c r="D832" s="136"/>
      <c r="E832" s="136"/>
    </row>
    <row r="833" spans="1:5">
      <c r="A833" s="144" t="s">
        <v>837</v>
      </c>
      <c r="B833" s="138"/>
      <c r="C833" s="134"/>
      <c r="D833" s="136"/>
      <c r="E833" s="136"/>
    </row>
    <row r="834" spans="1:5">
      <c r="A834" s="144" t="s">
        <v>838</v>
      </c>
      <c r="B834" s="134">
        <v>200</v>
      </c>
      <c r="C834" s="134">
        <v>95</v>
      </c>
      <c r="D834" s="136">
        <f t="shared" si="17"/>
        <v>47.5</v>
      </c>
      <c r="E834" s="136">
        <v>8.93697083725306</v>
      </c>
    </row>
    <row r="835" spans="1:5">
      <c r="A835" s="144" t="s">
        <v>839</v>
      </c>
      <c r="B835" s="138"/>
      <c r="C835" s="134"/>
      <c r="D835" s="136"/>
      <c r="E835" s="136"/>
    </row>
    <row r="836" spans="1:5">
      <c r="A836" s="144" t="s">
        <v>840</v>
      </c>
      <c r="B836" s="138"/>
      <c r="C836" s="134"/>
      <c r="D836" s="136"/>
      <c r="E836" s="136"/>
    </row>
    <row r="837" spans="1:5">
      <c r="A837" s="144" t="s">
        <v>841</v>
      </c>
      <c r="B837" s="138">
        <v>150</v>
      </c>
      <c r="C837" s="134"/>
      <c r="D837" s="136"/>
      <c r="E837" s="136"/>
    </row>
    <row r="838" spans="1:5">
      <c r="A838" s="144" t="s">
        <v>842</v>
      </c>
      <c r="B838" s="138">
        <v>50</v>
      </c>
      <c r="C838" s="134">
        <v>95</v>
      </c>
      <c r="D838" s="136">
        <f t="shared" si="17"/>
        <v>190</v>
      </c>
      <c r="E838" s="136">
        <v>18.3752417794971</v>
      </c>
    </row>
    <row r="839" spans="1:5">
      <c r="A839" s="144" t="s">
        <v>843</v>
      </c>
      <c r="B839" s="138"/>
      <c r="C839" s="134"/>
      <c r="D839" s="136"/>
      <c r="E839" s="136"/>
    </row>
    <row r="840" spans="1:5">
      <c r="A840" s="144" t="s">
        <v>844</v>
      </c>
      <c r="B840" s="138"/>
      <c r="C840" s="134"/>
      <c r="D840" s="136"/>
      <c r="E840" s="136"/>
    </row>
    <row r="841" spans="1:5">
      <c r="A841" s="144" t="s">
        <v>845</v>
      </c>
      <c r="B841" s="134"/>
      <c r="C841" s="134"/>
      <c r="D841" s="136"/>
      <c r="E841" s="136"/>
    </row>
    <row r="842" spans="1:5">
      <c r="A842" s="144" t="s">
        <v>846</v>
      </c>
      <c r="B842" s="138"/>
      <c r="C842" s="134"/>
      <c r="D842" s="136"/>
      <c r="E842" s="136"/>
    </row>
    <row r="843" spans="1:5">
      <c r="A843" s="144" t="s">
        <v>847</v>
      </c>
      <c r="B843" s="138"/>
      <c r="C843" s="134"/>
      <c r="D843" s="136"/>
      <c r="E843" s="136"/>
    </row>
    <row r="844" spans="1:5">
      <c r="A844" s="144" t="s">
        <v>848</v>
      </c>
      <c r="B844" s="138"/>
      <c r="C844" s="134"/>
      <c r="D844" s="136"/>
      <c r="E844" s="136"/>
    </row>
    <row r="845" spans="1:5">
      <c r="A845" s="144" t="s">
        <v>849</v>
      </c>
      <c r="B845" s="134">
        <v>35</v>
      </c>
      <c r="C845" s="134">
        <v>810</v>
      </c>
      <c r="D845" s="136">
        <f t="shared" si="17"/>
        <v>2314.28571428571</v>
      </c>
      <c r="E845" s="136">
        <v>424.083769633508</v>
      </c>
    </row>
    <row r="846" spans="1:5">
      <c r="A846" s="144" t="s">
        <v>850</v>
      </c>
      <c r="B846" s="138"/>
      <c r="C846" s="134"/>
      <c r="D846" s="136"/>
      <c r="E846" s="136"/>
    </row>
    <row r="847" spans="1:5">
      <c r="A847" s="144" t="s">
        <v>851</v>
      </c>
      <c r="B847" s="138">
        <v>35</v>
      </c>
      <c r="C847" s="134">
        <v>810</v>
      </c>
      <c r="D847" s="136">
        <f t="shared" si="17"/>
        <v>2314.28571428571</v>
      </c>
      <c r="E847" s="136">
        <v>424.083769633508</v>
      </c>
    </row>
    <row r="848" spans="1:5">
      <c r="A848" s="144" t="s">
        <v>166</v>
      </c>
      <c r="B848" s="134">
        <v>1015</v>
      </c>
      <c r="C848" s="134">
        <v>4016</v>
      </c>
      <c r="D848" s="136">
        <f t="shared" si="17"/>
        <v>395.665024630542</v>
      </c>
      <c r="E848" s="136">
        <v>406.477732793522</v>
      </c>
    </row>
    <row r="849" spans="1:5">
      <c r="A849" s="144" t="s">
        <v>852</v>
      </c>
      <c r="B849" s="134">
        <v>970</v>
      </c>
      <c r="C849" s="134">
        <v>835</v>
      </c>
      <c r="D849" s="136">
        <f t="shared" si="17"/>
        <v>86.0824742268041</v>
      </c>
      <c r="E849" s="136">
        <v>92.1633554083885</v>
      </c>
    </row>
    <row r="850" spans="1:5">
      <c r="A850" s="144" t="s">
        <v>201</v>
      </c>
      <c r="B850" s="138">
        <v>310</v>
      </c>
      <c r="C850" s="134">
        <v>354</v>
      </c>
      <c r="D850" s="136">
        <f t="shared" si="17"/>
        <v>114.193548387097</v>
      </c>
      <c r="E850" s="136">
        <v>146.887966804979</v>
      </c>
    </row>
    <row r="851" spans="1:5">
      <c r="A851" s="144" t="s">
        <v>202</v>
      </c>
      <c r="B851" s="138"/>
      <c r="C851" s="134">
        <v>1</v>
      </c>
      <c r="D851" s="136"/>
      <c r="E851" s="136">
        <v>3.125</v>
      </c>
    </row>
    <row r="852" spans="1:5">
      <c r="A852" s="144" t="s">
        <v>203</v>
      </c>
      <c r="B852" s="138"/>
      <c r="C852" s="134"/>
      <c r="D852" s="136"/>
      <c r="E852" s="136"/>
    </row>
    <row r="853" spans="1:5">
      <c r="A853" s="144" t="s">
        <v>853</v>
      </c>
      <c r="B853" s="138"/>
      <c r="C853" s="134"/>
      <c r="D853" s="136"/>
      <c r="E853" s="136"/>
    </row>
    <row r="854" spans="1:5">
      <c r="A854" s="144" t="s">
        <v>854</v>
      </c>
      <c r="B854" s="138">
        <v>365</v>
      </c>
      <c r="C854" s="134">
        <v>286</v>
      </c>
      <c r="D854" s="136">
        <f t="shared" si="17"/>
        <v>78.3561643835616</v>
      </c>
      <c r="E854" s="136">
        <v>96.9491525423729</v>
      </c>
    </row>
    <row r="855" spans="1:5">
      <c r="A855" s="144" t="s">
        <v>855</v>
      </c>
      <c r="B855" s="138"/>
      <c r="C855" s="134"/>
      <c r="D855" s="136"/>
      <c r="E855" s="136"/>
    </row>
    <row r="856" spans="1:5">
      <c r="A856" s="144" t="s">
        <v>856</v>
      </c>
      <c r="B856" s="138"/>
      <c r="C856" s="134"/>
      <c r="D856" s="136"/>
      <c r="E856" s="136"/>
    </row>
    <row r="857" spans="1:5">
      <c r="A857" s="144" t="s">
        <v>857</v>
      </c>
      <c r="B857" s="138"/>
      <c r="C857" s="134"/>
      <c r="D857" s="136"/>
      <c r="E857" s="136"/>
    </row>
    <row r="858" spans="1:5">
      <c r="A858" s="144" t="s">
        <v>858</v>
      </c>
      <c r="B858" s="138">
        <v>180</v>
      </c>
      <c r="C858" s="134">
        <v>137</v>
      </c>
      <c r="D858" s="136">
        <f t="shared" si="17"/>
        <v>76.1111111111111</v>
      </c>
      <c r="E858" s="136">
        <v>93.1972789115646</v>
      </c>
    </row>
    <row r="859" spans="1:5">
      <c r="A859" s="144" t="s">
        <v>859</v>
      </c>
      <c r="B859" s="138"/>
      <c r="C859" s="134"/>
      <c r="D859" s="136"/>
      <c r="E859" s="136"/>
    </row>
    <row r="860" spans="1:5">
      <c r="A860" s="144" t="s">
        <v>860</v>
      </c>
      <c r="B860" s="138"/>
      <c r="C860" s="134"/>
      <c r="D860" s="136"/>
      <c r="E860" s="136"/>
    </row>
    <row r="861" spans="1:5">
      <c r="A861" s="144" t="s">
        <v>861</v>
      </c>
      <c r="B861" s="138"/>
      <c r="C861" s="134"/>
      <c r="D861" s="136"/>
      <c r="E861" s="136"/>
    </row>
    <row r="862" spans="1:5">
      <c r="A862" s="144" t="s">
        <v>862</v>
      </c>
      <c r="B862" s="138"/>
      <c r="C862" s="134"/>
      <c r="D862" s="136"/>
      <c r="E862" s="136"/>
    </row>
    <row r="863" spans="1:5">
      <c r="A863" s="144" t="s">
        <v>863</v>
      </c>
      <c r="B863" s="138"/>
      <c r="C863" s="134"/>
      <c r="D863" s="136"/>
      <c r="E863" s="136"/>
    </row>
    <row r="864" spans="1:5">
      <c r="A864" s="144" t="s">
        <v>864</v>
      </c>
      <c r="B864" s="138"/>
      <c r="C864" s="134"/>
      <c r="D864" s="136"/>
      <c r="E864" s="136"/>
    </row>
    <row r="865" spans="1:5">
      <c r="A865" s="144" t="s">
        <v>865</v>
      </c>
      <c r="B865" s="138"/>
      <c r="C865" s="134"/>
      <c r="D865" s="136"/>
      <c r="E865" s="136"/>
    </row>
    <row r="866" spans="1:5">
      <c r="A866" s="144" t="s">
        <v>866</v>
      </c>
      <c r="B866" s="138"/>
      <c r="C866" s="134"/>
      <c r="D866" s="136"/>
      <c r="E866" s="136"/>
    </row>
    <row r="867" spans="1:5">
      <c r="A867" s="144" t="s">
        <v>867</v>
      </c>
      <c r="B867" s="138"/>
      <c r="C867" s="134"/>
      <c r="D867" s="136"/>
      <c r="E867" s="136"/>
    </row>
    <row r="868" spans="1:5">
      <c r="A868" s="144" t="s">
        <v>868</v>
      </c>
      <c r="B868" s="138"/>
      <c r="C868" s="134"/>
      <c r="D868" s="136"/>
      <c r="E868" s="136"/>
    </row>
    <row r="869" spans="1:5">
      <c r="A869" s="144" t="s">
        <v>869</v>
      </c>
      <c r="B869" s="138"/>
      <c r="C869" s="134"/>
      <c r="D869" s="136"/>
      <c r="E869" s="136"/>
    </row>
    <row r="870" spans="1:5">
      <c r="A870" s="144" t="s">
        <v>870</v>
      </c>
      <c r="B870" s="138"/>
      <c r="C870" s="134"/>
      <c r="D870" s="136"/>
      <c r="E870" s="136"/>
    </row>
    <row r="871" spans="1:5">
      <c r="A871" s="144" t="s">
        <v>871</v>
      </c>
      <c r="B871" s="138">
        <v>115</v>
      </c>
      <c r="C871" s="134">
        <v>57</v>
      </c>
      <c r="D871" s="136">
        <f t="shared" si="17"/>
        <v>49.5652173913044</v>
      </c>
      <c r="E871" s="136">
        <v>29.8429319371728</v>
      </c>
    </row>
    <row r="872" spans="1:5">
      <c r="A872" s="144" t="s">
        <v>872</v>
      </c>
      <c r="B872" s="134"/>
      <c r="C872" s="134"/>
      <c r="D872" s="136"/>
      <c r="E872" s="136"/>
    </row>
    <row r="873" spans="1:5">
      <c r="A873" s="144" t="s">
        <v>201</v>
      </c>
      <c r="B873" s="138"/>
      <c r="C873" s="134"/>
      <c r="D873" s="136"/>
      <c r="E873" s="136"/>
    </row>
    <row r="874" spans="1:5">
      <c r="A874" s="144" t="s">
        <v>202</v>
      </c>
      <c r="B874" s="138"/>
      <c r="C874" s="134"/>
      <c r="D874" s="136"/>
      <c r="E874" s="136"/>
    </row>
    <row r="875" spans="1:5">
      <c r="A875" s="144" t="s">
        <v>203</v>
      </c>
      <c r="B875" s="138"/>
      <c r="C875" s="134"/>
      <c r="D875" s="136"/>
      <c r="E875" s="136"/>
    </row>
    <row r="876" spans="1:5">
      <c r="A876" s="144" t="s">
        <v>873</v>
      </c>
      <c r="B876" s="138"/>
      <c r="C876" s="134"/>
      <c r="D876" s="136"/>
      <c r="E876" s="136"/>
    </row>
    <row r="877" spans="1:5">
      <c r="A877" s="144" t="s">
        <v>874</v>
      </c>
      <c r="B877" s="138"/>
      <c r="C877" s="134"/>
      <c r="D877" s="136"/>
      <c r="E877" s="136"/>
    </row>
    <row r="878" spans="1:5">
      <c r="A878" s="144" t="s">
        <v>875</v>
      </c>
      <c r="B878" s="138"/>
      <c r="C878" s="134"/>
      <c r="D878" s="136"/>
      <c r="E878" s="136"/>
    </row>
    <row r="879" spans="1:5">
      <c r="A879" s="144" t="s">
        <v>876</v>
      </c>
      <c r="B879" s="138"/>
      <c r="C879" s="134"/>
      <c r="D879" s="136"/>
      <c r="E879" s="136"/>
    </row>
    <row r="880" spans="1:5">
      <c r="A880" s="144" t="s">
        <v>877</v>
      </c>
      <c r="B880" s="138"/>
      <c r="C880" s="134"/>
      <c r="D880" s="136"/>
      <c r="E880" s="136"/>
    </row>
    <row r="881" spans="1:5">
      <c r="A881" s="144" t="s">
        <v>878</v>
      </c>
      <c r="B881" s="138"/>
      <c r="C881" s="134"/>
      <c r="D881" s="136"/>
      <c r="E881" s="136"/>
    </row>
    <row r="882" spans="1:5">
      <c r="A882" s="144" t="s">
        <v>879</v>
      </c>
      <c r="B882" s="134"/>
      <c r="C882" s="134"/>
      <c r="D882" s="136"/>
      <c r="E882" s="136"/>
    </row>
    <row r="883" spans="1:5">
      <c r="A883" s="144" t="s">
        <v>201</v>
      </c>
      <c r="B883" s="138"/>
      <c r="C883" s="134"/>
      <c r="D883" s="136"/>
      <c r="E883" s="136"/>
    </row>
    <row r="884" spans="1:5">
      <c r="A884" s="144" t="s">
        <v>202</v>
      </c>
      <c r="B884" s="138"/>
      <c r="C884" s="134"/>
      <c r="D884" s="136"/>
      <c r="E884" s="136"/>
    </row>
    <row r="885" spans="1:5">
      <c r="A885" s="144" t="s">
        <v>203</v>
      </c>
      <c r="B885" s="138"/>
      <c r="C885" s="134"/>
      <c r="D885" s="136"/>
      <c r="E885" s="136"/>
    </row>
    <row r="886" spans="1:5">
      <c r="A886" s="144" t="s">
        <v>880</v>
      </c>
      <c r="B886" s="138"/>
      <c r="C886" s="134"/>
      <c r="D886" s="136"/>
      <c r="E886" s="136"/>
    </row>
    <row r="887" spans="1:5">
      <c r="A887" s="144" t="s">
        <v>881</v>
      </c>
      <c r="B887" s="138"/>
      <c r="C887" s="134"/>
      <c r="D887" s="136"/>
      <c r="E887" s="136"/>
    </row>
    <row r="888" spans="1:5">
      <c r="A888" s="144" t="s">
        <v>882</v>
      </c>
      <c r="B888" s="138"/>
      <c r="C888" s="134"/>
      <c r="D888" s="136"/>
      <c r="E888" s="136"/>
    </row>
    <row r="889" spans="1:5">
      <c r="A889" s="144" t="s">
        <v>883</v>
      </c>
      <c r="B889" s="138"/>
      <c r="C889" s="134"/>
      <c r="D889" s="136"/>
      <c r="E889" s="136"/>
    </row>
    <row r="890" spans="1:5">
      <c r="A890" s="144" t="s">
        <v>884</v>
      </c>
      <c r="B890" s="138"/>
      <c r="C890" s="134"/>
      <c r="D890" s="136"/>
      <c r="E890" s="136"/>
    </row>
    <row r="891" spans="1:5">
      <c r="A891" s="144" t="s">
        <v>885</v>
      </c>
      <c r="B891" s="138"/>
      <c r="C891" s="134"/>
      <c r="D891" s="136"/>
      <c r="E891" s="136"/>
    </row>
    <row r="892" spans="1:5">
      <c r="A892" s="144" t="s">
        <v>886</v>
      </c>
      <c r="B892" s="134"/>
      <c r="C892" s="134">
        <v>671</v>
      </c>
      <c r="D892" s="136"/>
      <c r="E892" s="136">
        <v>1315.6862745098</v>
      </c>
    </row>
    <row r="893" spans="1:5">
      <c r="A893" s="144" t="s">
        <v>887</v>
      </c>
      <c r="B893" s="138"/>
      <c r="C893" s="134">
        <v>149</v>
      </c>
      <c r="D893" s="136"/>
      <c r="E893" s="136">
        <v>292.156862745098</v>
      </c>
    </row>
    <row r="894" spans="1:5">
      <c r="A894" s="144" t="s">
        <v>888</v>
      </c>
      <c r="B894" s="138"/>
      <c r="C894" s="134">
        <v>299</v>
      </c>
      <c r="D894" s="136"/>
      <c r="E894" s="136"/>
    </row>
    <row r="895" spans="1:5">
      <c r="A895" s="144" t="s">
        <v>889</v>
      </c>
      <c r="B895" s="138"/>
      <c r="C895" s="134">
        <v>223</v>
      </c>
      <c r="D895" s="136"/>
      <c r="E895" s="136"/>
    </row>
    <row r="896" spans="1:5">
      <c r="A896" s="144" t="s">
        <v>890</v>
      </c>
      <c r="B896" s="138"/>
      <c r="C896" s="134"/>
      <c r="D896" s="136"/>
      <c r="E896" s="136"/>
    </row>
    <row r="897" spans="1:5">
      <c r="A897" s="144" t="s">
        <v>891</v>
      </c>
      <c r="B897" s="134"/>
      <c r="C897" s="134"/>
      <c r="D897" s="136"/>
      <c r="E897" s="136"/>
    </row>
    <row r="898" spans="1:5">
      <c r="A898" s="144" t="s">
        <v>201</v>
      </c>
      <c r="B898" s="138"/>
      <c r="C898" s="134"/>
      <c r="D898" s="136"/>
      <c r="E898" s="136"/>
    </row>
    <row r="899" spans="1:5">
      <c r="A899" s="144" t="s">
        <v>202</v>
      </c>
      <c r="B899" s="138"/>
      <c r="C899" s="134"/>
      <c r="D899" s="136"/>
      <c r="E899" s="136"/>
    </row>
    <row r="900" spans="1:5">
      <c r="A900" s="144" t="s">
        <v>203</v>
      </c>
      <c r="B900" s="138"/>
      <c r="C900" s="134"/>
      <c r="D900" s="136"/>
      <c r="E900" s="136"/>
    </row>
    <row r="901" spans="1:5">
      <c r="A901" s="144" t="s">
        <v>877</v>
      </c>
      <c r="B901" s="138"/>
      <c r="C901" s="134"/>
      <c r="D901" s="136"/>
      <c r="E901" s="136"/>
    </row>
    <row r="902" spans="1:5">
      <c r="A902" s="144" t="s">
        <v>892</v>
      </c>
      <c r="B902" s="138"/>
      <c r="C902" s="134"/>
      <c r="D902" s="136"/>
      <c r="E902" s="136"/>
    </row>
    <row r="903" spans="1:5">
      <c r="A903" s="144" t="s">
        <v>893</v>
      </c>
      <c r="B903" s="138"/>
      <c r="C903" s="134"/>
      <c r="D903" s="136"/>
      <c r="E903" s="136"/>
    </row>
    <row r="904" spans="1:5">
      <c r="A904" s="144" t="s">
        <v>894</v>
      </c>
      <c r="B904" s="134"/>
      <c r="C904" s="134">
        <v>2480</v>
      </c>
      <c r="D904" s="136"/>
      <c r="E904" s="136"/>
    </row>
    <row r="905" spans="1:5">
      <c r="A905" s="144" t="s">
        <v>895</v>
      </c>
      <c r="B905" s="138"/>
      <c r="C905" s="134"/>
      <c r="D905" s="136"/>
      <c r="E905" s="136"/>
    </row>
    <row r="906" spans="1:5">
      <c r="A906" s="144" t="s">
        <v>896</v>
      </c>
      <c r="B906" s="138"/>
      <c r="C906" s="134">
        <v>2479</v>
      </c>
      <c r="D906" s="136"/>
      <c r="E906" s="136"/>
    </row>
    <row r="907" spans="1:5">
      <c r="A907" s="144" t="s">
        <v>897</v>
      </c>
      <c r="B907" s="138"/>
      <c r="C907" s="134">
        <v>1</v>
      </c>
      <c r="D907" s="136"/>
      <c r="E907" s="136"/>
    </row>
    <row r="908" spans="1:5">
      <c r="A908" s="144" t="s">
        <v>898</v>
      </c>
      <c r="B908" s="138"/>
      <c r="C908" s="134"/>
      <c r="D908" s="136"/>
      <c r="E908" s="136"/>
    </row>
    <row r="909" spans="1:5">
      <c r="A909" s="144" t="s">
        <v>899</v>
      </c>
      <c r="B909" s="134">
        <v>45</v>
      </c>
      <c r="C909" s="134">
        <v>30</v>
      </c>
      <c r="D909" s="136">
        <f t="shared" ref="D909:D922" si="18">C909/B909*100</f>
        <v>66.6666666666667</v>
      </c>
      <c r="E909" s="136">
        <v>96.7741935483871</v>
      </c>
    </row>
    <row r="910" spans="1:5">
      <c r="A910" s="144" t="s">
        <v>900</v>
      </c>
      <c r="B910" s="138"/>
      <c r="C910" s="134"/>
      <c r="D910" s="136"/>
      <c r="E910" s="136"/>
    </row>
    <row r="911" spans="1:5">
      <c r="A911" s="144" t="s">
        <v>901</v>
      </c>
      <c r="B911" s="138">
        <v>45</v>
      </c>
      <c r="C911" s="134">
        <v>30</v>
      </c>
      <c r="D911" s="136">
        <f t="shared" si="18"/>
        <v>66.6666666666667</v>
      </c>
      <c r="E911" s="136">
        <v>96.7741935483871</v>
      </c>
    </row>
    <row r="912" spans="1:5">
      <c r="A912" s="144" t="s">
        <v>167</v>
      </c>
      <c r="B912" s="134">
        <v>7900</v>
      </c>
      <c r="C912" s="134">
        <v>6241</v>
      </c>
      <c r="D912" s="136">
        <f t="shared" si="18"/>
        <v>79</v>
      </c>
      <c r="E912" s="136">
        <v>55.7132654883057</v>
      </c>
    </row>
    <row r="913" spans="1:5">
      <c r="A913" s="144" t="s">
        <v>902</v>
      </c>
      <c r="B913" s="134">
        <v>6320</v>
      </c>
      <c r="C913" s="134">
        <v>5122</v>
      </c>
      <c r="D913" s="136">
        <f t="shared" si="18"/>
        <v>81.0443037974684</v>
      </c>
      <c r="E913" s="136">
        <v>69.3098782138024</v>
      </c>
    </row>
    <row r="914" spans="1:5">
      <c r="A914" s="144" t="s">
        <v>201</v>
      </c>
      <c r="B914" s="138">
        <v>805</v>
      </c>
      <c r="C914" s="134">
        <v>558</v>
      </c>
      <c r="D914" s="136">
        <f t="shared" si="18"/>
        <v>69.3167701863354</v>
      </c>
      <c r="E914" s="136">
        <v>73.6147757255937</v>
      </c>
    </row>
    <row r="915" spans="1:5">
      <c r="A915" s="144" t="s">
        <v>202</v>
      </c>
      <c r="B915" s="138"/>
      <c r="C915" s="134"/>
      <c r="D915" s="136"/>
      <c r="E915" s="136"/>
    </row>
    <row r="916" spans="1:5">
      <c r="A916" s="144" t="s">
        <v>203</v>
      </c>
      <c r="B916" s="138"/>
      <c r="C916" s="134"/>
      <c r="D916" s="136"/>
      <c r="E916" s="136"/>
    </row>
    <row r="917" spans="1:5">
      <c r="A917" s="144" t="s">
        <v>903</v>
      </c>
      <c r="B917" s="138"/>
      <c r="C917" s="134"/>
      <c r="D917" s="136"/>
      <c r="E917" s="136"/>
    </row>
    <row r="918" spans="1:5">
      <c r="A918" s="144" t="s">
        <v>904</v>
      </c>
      <c r="B918" s="138"/>
      <c r="C918" s="134"/>
      <c r="D918" s="136"/>
      <c r="E918" s="136"/>
    </row>
    <row r="919" spans="1:5">
      <c r="A919" s="144" t="s">
        <v>905</v>
      </c>
      <c r="B919" s="138"/>
      <c r="C919" s="134"/>
      <c r="D919" s="136"/>
      <c r="E919" s="136"/>
    </row>
    <row r="920" spans="1:5">
      <c r="A920" s="144" t="s">
        <v>906</v>
      </c>
      <c r="B920" s="138"/>
      <c r="C920" s="134"/>
      <c r="D920" s="136"/>
      <c r="E920" s="136"/>
    </row>
    <row r="921" spans="1:5">
      <c r="A921" s="144" t="s">
        <v>907</v>
      </c>
      <c r="B921" s="138"/>
      <c r="C921" s="134"/>
      <c r="D921" s="136"/>
      <c r="E921" s="136"/>
    </row>
    <row r="922" spans="1:5">
      <c r="A922" s="144" t="s">
        <v>908</v>
      </c>
      <c r="B922" s="138">
        <v>5515</v>
      </c>
      <c r="C922" s="134">
        <v>4564</v>
      </c>
      <c r="D922" s="136">
        <f t="shared" si="18"/>
        <v>82.7561196736174</v>
      </c>
      <c r="E922" s="136">
        <v>68.8178528347407</v>
      </c>
    </row>
    <row r="923" spans="1:5">
      <c r="A923" s="144" t="s">
        <v>909</v>
      </c>
      <c r="B923" s="134"/>
      <c r="C923" s="134"/>
      <c r="D923" s="136"/>
      <c r="E923" s="136"/>
    </row>
    <row r="924" spans="1:5">
      <c r="A924" s="144" t="s">
        <v>201</v>
      </c>
      <c r="B924" s="138"/>
      <c r="C924" s="134"/>
      <c r="D924" s="136"/>
      <c r="E924" s="136"/>
    </row>
    <row r="925" spans="1:5">
      <c r="A925" s="144" t="s">
        <v>202</v>
      </c>
      <c r="B925" s="138"/>
      <c r="C925" s="134"/>
      <c r="D925" s="136"/>
      <c r="E925" s="136"/>
    </row>
    <row r="926" spans="1:5">
      <c r="A926" s="144" t="s">
        <v>203</v>
      </c>
      <c r="B926" s="138"/>
      <c r="C926" s="134"/>
      <c r="D926" s="136"/>
      <c r="E926" s="136"/>
    </row>
    <row r="927" spans="1:5">
      <c r="A927" s="144" t="s">
        <v>910</v>
      </c>
      <c r="B927" s="138"/>
      <c r="C927" s="134"/>
      <c r="D927" s="136"/>
      <c r="E927" s="136"/>
    </row>
    <row r="928" spans="1:5">
      <c r="A928" s="144" t="s">
        <v>911</v>
      </c>
      <c r="B928" s="138"/>
      <c r="C928" s="134"/>
      <c r="D928" s="136"/>
      <c r="E928" s="136"/>
    </row>
    <row r="929" spans="1:5">
      <c r="A929" s="144" t="s">
        <v>912</v>
      </c>
      <c r="B929" s="138"/>
      <c r="C929" s="134"/>
      <c r="D929" s="136"/>
      <c r="E929" s="136"/>
    </row>
    <row r="930" spans="1:5">
      <c r="A930" s="144" t="s">
        <v>913</v>
      </c>
      <c r="B930" s="138"/>
      <c r="C930" s="134"/>
      <c r="D930" s="136"/>
      <c r="E930" s="136"/>
    </row>
    <row r="931" spans="1:5">
      <c r="A931" s="144" t="s">
        <v>914</v>
      </c>
      <c r="B931" s="138"/>
      <c r="C931" s="134"/>
      <c r="D931" s="136"/>
      <c r="E931" s="136"/>
    </row>
    <row r="932" spans="1:5">
      <c r="A932" s="144" t="s">
        <v>915</v>
      </c>
      <c r="B932" s="138"/>
      <c r="C932" s="134"/>
      <c r="D932" s="136"/>
      <c r="E932" s="136"/>
    </row>
    <row r="933" spans="1:5">
      <c r="A933" s="144" t="s">
        <v>916</v>
      </c>
      <c r="B933" s="138"/>
      <c r="C933" s="134"/>
      <c r="D933" s="136"/>
      <c r="E933" s="136"/>
    </row>
    <row r="934" spans="1:5">
      <c r="A934" s="144" t="s">
        <v>917</v>
      </c>
      <c r="B934" s="138"/>
      <c r="C934" s="134"/>
      <c r="D934" s="136"/>
      <c r="E934" s="136"/>
    </row>
    <row r="935" spans="1:5">
      <c r="A935" s="144" t="s">
        <v>918</v>
      </c>
      <c r="B935" s="138"/>
      <c r="C935" s="134"/>
      <c r="D935" s="136"/>
      <c r="E935" s="136"/>
    </row>
    <row r="936" spans="1:5">
      <c r="A936" s="144" t="s">
        <v>919</v>
      </c>
      <c r="B936" s="138"/>
      <c r="C936" s="134"/>
      <c r="D936" s="136"/>
      <c r="E936" s="136"/>
    </row>
    <row r="937" spans="1:5">
      <c r="A937" s="144" t="s">
        <v>920</v>
      </c>
      <c r="B937" s="138"/>
      <c r="C937" s="134"/>
      <c r="D937" s="136"/>
      <c r="E937" s="136"/>
    </row>
    <row r="938" spans="1:5">
      <c r="A938" s="144" t="s">
        <v>921</v>
      </c>
      <c r="B938" s="138"/>
      <c r="C938" s="134"/>
      <c r="D938" s="136"/>
      <c r="E938" s="136"/>
    </row>
    <row r="939" spans="1:5">
      <c r="A939" s="144" t="s">
        <v>922</v>
      </c>
      <c r="B939" s="134"/>
      <c r="C939" s="134"/>
      <c r="D939" s="136"/>
      <c r="E939" s="136"/>
    </row>
    <row r="940" spans="1:5">
      <c r="A940" s="144" t="s">
        <v>201</v>
      </c>
      <c r="B940" s="138"/>
      <c r="C940" s="134"/>
      <c r="D940" s="136"/>
      <c r="E940" s="136"/>
    </row>
    <row r="941" spans="1:5">
      <c r="A941" s="144" t="s">
        <v>202</v>
      </c>
      <c r="B941" s="138"/>
      <c r="C941" s="134"/>
      <c r="D941" s="136"/>
      <c r="E941" s="136"/>
    </row>
    <row r="942" spans="1:5">
      <c r="A942" s="144" t="s">
        <v>203</v>
      </c>
      <c r="B942" s="138"/>
      <c r="C942" s="134"/>
      <c r="D942" s="136"/>
      <c r="E942" s="136"/>
    </row>
    <row r="943" spans="1:5">
      <c r="A943" s="144" t="s">
        <v>923</v>
      </c>
      <c r="B943" s="138"/>
      <c r="C943" s="134"/>
      <c r="D943" s="136"/>
      <c r="E943" s="136"/>
    </row>
    <row r="944" spans="1:5">
      <c r="A944" s="144" t="s">
        <v>924</v>
      </c>
      <c r="B944" s="134">
        <v>150</v>
      </c>
      <c r="C944" s="134">
        <v>99</v>
      </c>
      <c r="D944" s="136">
        <f t="shared" ref="D944:D1000" si="19">C944/B944*100</f>
        <v>66</v>
      </c>
      <c r="E944" s="136">
        <v>5.63139931740614</v>
      </c>
    </row>
    <row r="945" spans="1:5">
      <c r="A945" s="144" t="s">
        <v>201</v>
      </c>
      <c r="B945" s="138">
        <v>150</v>
      </c>
      <c r="C945" s="134">
        <v>99</v>
      </c>
      <c r="D945" s="136">
        <f t="shared" si="19"/>
        <v>66</v>
      </c>
      <c r="E945" s="136">
        <v>92.5233644859813</v>
      </c>
    </row>
    <row r="946" spans="1:5">
      <c r="A946" s="144" t="s">
        <v>202</v>
      </c>
      <c r="B946" s="138"/>
      <c r="C946" s="134"/>
      <c r="D946" s="136"/>
      <c r="E946" s="136"/>
    </row>
    <row r="947" spans="1:5">
      <c r="A947" s="144" t="s">
        <v>203</v>
      </c>
      <c r="B947" s="138"/>
      <c r="C947" s="134"/>
      <c r="D947" s="136"/>
      <c r="E947" s="136"/>
    </row>
    <row r="948" spans="1:5">
      <c r="A948" s="144" t="s">
        <v>925</v>
      </c>
      <c r="B948" s="138"/>
      <c r="C948" s="134"/>
      <c r="D948" s="136"/>
      <c r="E948" s="136"/>
    </row>
    <row r="949" spans="1:5">
      <c r="A949" s="144" t="s">
        <v>926</v>
      </c>
      <c r="B949" s="138"/>
      <c r="C949" s="134"/>
      <c r="D949" s="136"/>
      <c r="E949" s="136"/>
    </row>
    <row r="950" spans="1:5">
      <c r="A950" s="144" t="s">
        <v>927</v>
      </c>
      <c r="B950" s="138"/>
      <c r="C950" s="134"/>
      <c r="D950" s="136"/>
      <c r="E950" s="136"/>
    </row>
    <row r="951" spans="1:5">
      <c r="A951" s="144" t="s">
        <v>928</v>
      </c>
      <c r="B951" s="138"/>
      <c r="C951" s="134"/>
      <c r="D951" s="136"/>
      <c r="E951" s="136"/>
    </row>
    <row r="952" spans="1:5">
      <c r="A952" s="144" t="s">
        <v>929</v>
      </c>
      <c r="B952" s="138"/>
      <c r="C952" s="134"/>
      <c r="D952" s="136"/>
      <c r="E952" s="136"/>
    </row>
    <row r="953" spans="1:5">
      <c r="A953" s="144" t="s">
        <v>930</v>
      </c>
      <c r="B953" s="138"/>
      <c r="C953" s="134"/>
      <c r="D953" s="136"/>
      <c r="E953" s="136"/>
    </row>
    <row r="954" spans="1:5">
      <c r="A954" s="144" t="s">
        <v>931</v>
      </c>
      <c r="B954" s="138"/>
      <c r="C954" s="134"/>
      <c r="D954" s="136"/>
      <c r="E954" s="136"/>
    </row>
    <row r="955" spans="1:5">
      <c r="A955" s="144" t="s">
        <v>877</v>
      </c>
      <c r="B955" s="138"/>
      <c r="C955" s="134"/>
      <c r="D955" s="136"/>
      <c r="E955" s="136"/>
    </row>
    <row r="956" spans="1:5">
      <c r="A956" s="144" t="s">
        <v>932</v>
      </c>
      <c r="B956" s="138"/>
      <c r="C956" s="134"/>
      <c r="D956" s="136"/>
      <c r="E956" s="136"/>
    </row>
    <row r="957" spans="1:5">
      <c r="A957" s="144" t="s">
        <v>933</v>
      </c>
      <c r="B957" s="138"/>
      <c r="C957" s="134"/>
      <c r="D957" s="136"/>
      <c r="E957" s="136"/>
    </row>
    <row r="958" spans="1:5">
      <c r="A958" s="144" t="s">
        <v>934</v>
      </c>
      <c r="B958" s="134">
        <v>1430</v>
      </c>
      <c r="C958" s="134">
        <v>1015</v>
      </c>
      <c r="D958" s="136">
        <f t="shared" si="19"/>
        <v>70.979020979021</v>
      </c>
      <c r="E958" s="136">
        <v>72.9166666666667</v>
      </c>
    </row>
    <row r="959" spans="1:5">
      <c r="A959" s="144" t="s">
        <v>201</v>
      </c>
      <c r="B959" s="138">
        <v>545</v>
      </c>
      <c r="C959" s="134">
        <v>431</v>
      </c>
      <c r="D959" s="136">
        <f t="shared" si="19"/>
        <v>79.0825688073394</v>
      </c>
      <c r="E959" s="136">
        <v>98.6270022883295</v>
      </c>
    </row>
    <row r="960" spans="1:5">
      <c r="A960" s="144" t="s">
        <v>202</v>
      </c>
      <c r="B960" s="138"/>
      <c r="C960" s="134"/>
      <c r="D960" s="136"/>
      <c r="E960" s="136"/>
    </row>
    <row r="961" spans="1:5">
      <c r="A961" s="144" t="s">
        <v>203</v>
      </c>
      <c r="B961" s="138"/>
      <c r="C961" s="134"/>
      <c r="D961" s="136"/>
      <c r="E961" s="136"/>
    </row>
    <row r="962" spans="1:5">
      <c r="A962" s="144" t="s">
        <v>935</v>
      </c>
      <c r="B962" s="138"/>
      <c r="C962" s="134"/>
      <c r="D962" s="136"/>
      <c r="E962" s="136"/>
    </row>
    <row r="963" spans="1:5">
      <c r="A963" s="144" t="s">
        <v>936</v>
      </c>
      <c r="B963" s="138"/>
      <c r="C963" s="134"/>
      <c r="D963" s="136"/>
      <c r="E963" s="136"/>
    </row>
    <row r="964" spans="1:5">
      <c r="A964" s="144" t="s">
        <v>937</v>
      </c>
      <c r="B964" s="138"/>
      <c r="C964" s="134"/>
      <c r="D964" s="136"/>
      <c r="E964" s="136"/>
    </row>
    <row r="965" spans="1:5">
      <c r="A965" s="144" t="s">
        <v>938</v>
      </c>
      <c r="B965" s="138"/>
      <c r="C965" s="134"/>
      <c r="D965" s="136"/>
      <c r="E965" s="136"/>
    </row>
    <row r="966" spans="1:5">
      <c r="A966" s="144" t="s">
        <v>939</v>
      </c>
      <c r="B966" s="138">
        <v>885</v>
      </c>
      <c r="C966" s="134">
        <v>584</v>
      </c>
      <c r="D966" s="136">
        <f t="shared" si="19"/>
        <v>65.9887005649718</v>
      </c>
      <c r="E966" s="136">
        <v>67.1264367816092</v>
      </c>
    </row>
    <row r="967" spans="1:5">
      <c r="A967" s="144" t="s">
        <v>940</v>
      </c>
      <c r="B967" s="134"/>
      <c r="C967" s="134"/>
      <c r="D967" s="136"/>
      <c r="E967" s="136"/>
    </row>
    <row r="968" spans="1:5">
      <c r="A968" s="144" t="s">
        <v>201</v>
      </c>
      <c r="B968" s="138"/>
      <c r="C968" s="134"/>
      <c r="D968" s="136"/>
      <c r="E968" s="136"/>
    </row>
    <row r="969" spans="1:5">
      <c r="A969" s="144" t="s">
        <v>202</v>
      </c>
      <c r="B969" s="138"/>
      <c r="C969" s="134"/>
      <c r="D969" s="136"/>
      <c r="E969" s="136"/>
    </row>
    <row r="970" spans="1:5">
      <c r="A970" s="144" t="s">
        <v>203</v>
      </c>
      <c r="B970" s="138"/>
      <c r="C970" s="134"/>
      <c r="D970" s="136"/>
      <c r="E970" s="136"/>
    </row>
    <row r="971" spans="1:5">
      <c r="A971" s="144" t="s">
        <v>941</v>
      </c>
      <c r="B971" s="138"/>
      <c r="C971" s="134"/>
      <c r="D971" s="136"/>
      <c r="E971" s="136"/>
    </row>
    <row r="972" spans="1:5">
      <c r="A972" s="144" t="s">
        <v>942</v>
      </c>
      <c r="B972" s="138"/>
      <c r="C972" s="134"/>
      <c r="D972" s="136"/>
      <c r="E972" s="136"/>
    </row>
    <row r="973" spans="1:5">
      <c r="A973" s="144" t="s">
        <v>943</v>
      </c>
      <c r="B973" s="138"/>
      <c r="C973" s="134"/>
      <c r="D973" s="136"/>
      <c r="E973" s="136"/>
    </row>
    <row r="974" spans="1:5">
      <c r="A974" s="144" t="s">
        <v>944</v>
      </c>
      <c r="B974" s="134"/>
      <c r="C974" s="134">
        <v>5</v>
      </c>
      <c r="D974" s="136"/>
      <c r="E974" s="136">
        <v>0.755287009063444</v>
      </c>
    </row>
    <row r="975" spans="1:5">
      <c r="A975" s="144" t="s">
        <v>201</v>
      </c>
      <c r="B975" s="138"/>
      <c r="C975" s="134"/>
      <c r="D975" s="136"/>
      <c r="E975" s="136"/>
    </row>
    <row r="976" spans="1:5">
      <c r="A976" s="144" t="s">
        <v>202</v>
      </c>
      <c r="B976" s="138"/>
      <c r="C976" s="134"/>
      <c r="D976" s="136"/>
      <c r="E976" s="136"/>
    </row>
    <row r="977" spans="1:5">
      <c r="A977" s="144" t="s">
        <v>203</v>
      </c>
      <c r="B977" s="138"/>
      <c r="C977" s="134"/>
      <c r="D977" s="136"/>
      <c r="E977" s="136"/>
    </row>
    <row r="978" spans="1:5">
      <c r="A978" s="144" t="s">
        <v>945</v>
      </c>
      <c r="B978" s="138"/>
      <c r="C978" s="134"/>
      <c r="D978" s="136"/>
      <c r="E978" s="136"/>
    </row>
    <row r="979" spans="1:5">
      <c r="A979" s="144" t="s">
        <v>946</v>
      </c>
      <c r="B979" s="138"/>
      <c r="C979" s="134"/>
      <c r="D979" s="136"/>
      <c r="E979" s="136"/>
    </row>
    <row r="980" spans="1:5">
      <c r="A980" s="144" t="s">
        <v>947</v>
      </c>
      <c r="B980" s="138"/>
      <c r="C980" s="134">
        <v>5</v>
      </c>
      <c r="D980" s="136"/>
      <c r="E980" s="136">
        <v>62.5</v>
      </c>
    </row>
    <row r="981" spans="1:5">
      <c r="A981" s="144" t="s">
        <v>948</v>
      </c>
      <c r="B981" s="134"/>
      <c r="C981" s="134"/>
      <c r="D981" s="136"/>
      <c r="E981" s="136"/>
    </row>
    <row r="982" spans="1:5">
      <c r="A982" s="144" t="s">
        <v>949</v>
      </c>
      <c r="B982" s="138"/>
      <c r="C982" s="134"/>
      <c r="D982" s="136"/>
      <c r="E982" s="136"/>
    </row>
    <row r="983" spans="1:5">
      <c r="A983" s="144" t="s">
        <v>950</v>
      </c>
      <c r="B983" s="138"/>
      <c r="C983" s="134"/>
      <c r="D983" s="136"/>
      <c r="E983" s="136"/>
    </row>
    <row r="984" spans="1:5">
      <c r="A984" s="144" t="s">
        <v>951</v>
      </c>
      <c r="B984" s="138"/>
      <c r="C984" s="134"/>
      <c r="D984" s="136"/>
      <c r="E984" s="136"/>
    </row>
    <row r="985" spans="1:5">
      <c r="A985" s="144" t="s">
        <v>952</v>
      </c>
      <c r="B985" s="138"/>
      <c r="C985" s="134"/>
      <c r="D985" s="136"/>
      <c r="E985" s="136"/>
    </row>
    <row r="986" spans="1:5">
      <c r="A986" s="144" t="s">
        <v>953</v>
      </c>
      <c r="B986" s="138"/>
      <c r="C986" s="134"/>
      <c r="D986" s="136"/>
      <c r="E986" s="136"/>
    </row>
    <row r="987" spans="1:5">
      <c r="A987" s="144" t="s">
        <v>954</v>
      </c>
      <c r="B987" s="138"/>
      <c r="C987" s="134"/>
      <c r="D987" s="136"/>
      <c r="E987" s="136"/>
    </row>
    <row r="988" spans="1:5">
      <c r="A988" s="144" t="s">
        <v>168</v>
      </c>
      <c r="B988" s="134">
        <v>600</v>
      </c>
      <c r="C988" s="134">
        <v>1969</v>
      </c>
      <c r="D988" s="136">
        <f t="shared" si="19"/>
        <v>328.166666666667</v>
      </c>
      <c r="E988" s="136">
        <v>420.726495726496</v>
      </c>
    </row>
    <row r="989" spans="1:5">
      <c r="A989" s="144" t="s">
        <v>955</v>
      </c>
      <c r="B989" s="134">
        <v>450</v>
      </c>
      <c r="C989" s="134">
        <v>311</v>
      </c>
      <c r="D989" s="136">
        <f t="shared" si="19"/>
        <v>69.1111111111111</v>
      </c>
      <c r="E989" s="136">
        <v>88.3522727272727</v>
      </c>
    </row>
    <row r="990" spans="1:5">
      <c r="A990" s="144" t="s">
        <v>201</v>
      </c>
      <c r="B990" s="138">
        <v>410</v>
      </c>
      <c r="C990" s="134">
        <v>295</v>
      </c>
      <c r="D990" s="136">
        <f t="shared" si="19"/>
        <v>71.9512195121951</v>
      </c>
      <c r="E990" s="136">
        <v>92.1875</v>
      </c>
    </row>
    <row r="991" spans="1:5">
      <c r="A991" s="144" t="s">
        <v>202</v>
      </c>
      <c r="B991" s="138"/>
      <c r="C991" s="134">
        <v>1</v>
      </c>
      <c r="D991" s="136"/>
      <c r="E991" s="136">
        <v>3.7037037037037</v>
      </c>
    </row>
    <row r="992" spans="1:5">
      <c r="A992" s="144" t="s">
        <v>203</v>
      </c>
      <c r="B992" s="138"/>
      <c r="C992" s="134"/>
      <c r="D992" s="136"/>
      <c r="E992" s="136"/>
    </row>
    <row r="993" spans="1:5">
      <c r="A993" s="144" t="s">
        <v>956</v>
      </c>
      <c r="B993" s="138"/>
      <c r="C993" s="134"/>
      <c r="D993" s="136"/>
      <c r="E993" s="136"/>
    </row>
    <row r="994" spans="1:5">
      <c r="A994" s="144" t="s">
        <v>957</v>
      </c>
      <c r="B994" s="138"/>
      <c r="C994" s="134"/>
      <c r="D994" s="136"/>
      <c r="E994" s="136"/>
    </row>
    <row r="995" spans="1:5">
      <c r="A995" s="144" t="s">
        <v>958</v>
      </c>
      <c r="B995" s="138"/>
      <c r="C995" s="134"/>
      <c r="D995" s="136"/>
      <c r="E995" s="136"/>
    </row>
    <row r="996" spans="1:5">
      <c r="A996" s="144" t="s">
        <v>959</v>
      </c>
      <c r="B996" s="138"/>
      <c r="C996" s="134"/>
      <c r="D996" s="136"/>
      <c r="E996" s="136"/>
    </row>
    <row r="997" spans="1:5">
      <c r="A997" s="144" t="s">
        <v>210</v>
      </c>
      <c r="B997" s="138"/>
      <c r="C997" s="134"/>
      <c r="D997" s="136"/>
      <c r="E997" s="136"/>
    </row>
    <row r="998" spans="1:5">
      <c r="A998" s="144" t="s">
        <v>960</v>
      </c>
      <c r="B998" s="138">
        <v>40</v>
      </c>
      <c r="C998" s="134">
        <v>15</v>
      </c>
      <c r="D998" s="136">
        <f t="shared" si="19"/>
        <v>37.5</v>
      </c>
      <c r="E998" s="136">
        <v>300</v>
      </c>
    </row>
    <row r="999" spans="1:5">
      <c r="A999" s="144" t="s">
        <v>961</v>
      </c>
      <c r="B999" s="134">
        <v>150</v>
      </c>
      <c r="C999" s="134">
        <v>155</v>
      </c>
      <c r="D999" s="136">
        <f t="shared" si="19"/>
        <v>103.333333333333</v>
      </c>
      <c r="E999" s="136">
        <v>143.518518518519</v>
      </c>
    </row>
    <row r="1000" spans="1:5">
      <c r="A1000" s="144" t="s">
        <v>201</v>
      </c>
      <c r="B1000" s="138">
        <v>150</v>
      </c>
      <c r="C1000" s="134">
        <v>105</v>
      </c>
      <c r="D1000" s="136">
        <f t="shared" si="19"/>
        <v>70</v>
      </c>
      <c r="E1000" s="136">
        <v>97.2222222222222</v>
      </c>
    </row>
    <row r="1001" spans="1:5">
      <c r="A1001" s="144" t="s">
        <v>202</v>
      </c>
      <c r="B1001" s="138"/>
      <c r="C1001" s="134"/>
      <c r="D1001" s="136"/>
      <c r="E1001" s="136"/>
    </row>
    <row r="1002" spans="1:5">
      <c r="A1002" s="144" t="s">
        <v>203</v>
      </c>
      <c r="B1002" s="138"/>
      <c r="C1002" s="134"/>
      <c r="D1002" s="136"/>
      <c r="E1002" s="136"/>
    </row>
    <row r="1003" spans="1:5">
      <c r="A1003" s="144" t="s">
        <v>962</v>
      </c>
      <c r="B1003" s="138"/>
      <c r="C1003" s="134">
        <v>50</v>
      </c>
      <c r="D1003" s="136"/>
      <c r="E1003" s="136"/>
    </row>
    <row r="1004" spans="1:5">
      <c r="A1004" s="144" t="s">
        <v>963</v>
      </c>
      <c r="B1004" s="138"/>
      <c r="C1004" s="134"/>
      <c r="D1004" s="136"/>
      <c r="E1004" s="136"/>
    </row>
    <row r="1005" spans="1:5">
      <c r="A1005" s="144" t="s">
        <v>964</v>
      </c>
      <c r="B1005" s="138"/>
      <c r="C1005" s="134"/>
      <c r="D1005" s="136"/>
      <c r="E1005" s="136"/>
    </row>
    <row r="1006" spans="1:5">
      <c r="A1006" s="144" t="s">
        <v>965</v>
      </c>
      <c r="B1006" s="134"/>
      <c r="C1006" s="134">
        <v>3</v>
      </c>
      <c r="D1006" s="136"/>
      <c r="E1006" s="136">
        <v>37.5</v>
      </c>
    </row>
    <row r="1007" spans="1:5">
      <c r="A1007" s="144" t="s">
        <v>201</v>
      </c>
      <c r="B1007" s="138"/>
      <c r="C1007" s="134"/>
      <c r="D1007" s="136"/>
      <c r="E1007" s="136"/>
    </row>
    <row r="1008" spans="1:5">
      <c r="A1008" s="144" t="s">
        <v>202</v>
      </c>
      <c r="B1008" s="138"/>
      <c r="C1008" s="134"/>
      <c r="D1008" s="136"/>
      <c r="E1008" s="136"/>
    </row>
    <row r="1009" spans="1:5">
      <c r="A1009" s="144" t="s">
        <v>203</v>
      </c>
      <c r="B1009" s="138"/>
      <c r="C1009" s="134"/>
      <c r="D1009" s="136"/>
      <c r="E1009" s="136"/>
    </row>
    <row r="1010" spans="1:5">
      <c r="A1010" s="144" t="s">
        <v>966</v>
      </c>
      <c r="B1010" s="138"/>
      <c r="C1010" s="134"/>
      <c r="D1010" s="136"/>
      <c r="E1010" s="136"/>
    </row>
    <row r="1011" spans="1:5">
      <c r="A1011" s="144" t="s">
        <v>967</v>
      </c>
      <c r="B1011" s="138"/>
      <c r="C1011" s="134">
        <v>3</v>
      </c>
      <c r="D1011" s="136"/>
      <c r="E1011" s="136">
        <v>37.5</v>
      </c>
    </row>
    <row r="1012" spans="1:5">
      <c r="A1012" s="144" t="s">
        <v>968</v>
      </c>
      <c r="B1012" s="134"/>
      <c r="C1012" s="134">
        <v>1500</v>
      </c>
      <c r="D1012" s="136"/>
      <c r="E1012" s="136"/>
    </row>
    <row r="1013" spans="1:5">
      <c r="A1013" s="144" t="s">
        <v>969</v>
      </c>
      <c r="B1013" s="138"/>
      <c r="C1013" s="134"/>
      <c r="D1013" s="136"/>
      <c r="E1013" s="136"/>
    </row>
    <row r="1014" spans="1:5">
      <c r="A1014" s="144" t="s">
        <v>970</v>
      </c>
      <c r="B1014" s="138"/>
      <c r="C1014" s="134">
        <v>1500</v>
      </c>
      <c r="D1014" s="136"/>
      <c r="E1014" s="136"/>
    </row>
    <row r="1015" spans="1:5">
      <c r="A1015" s="144" t="s">
        <v>169</v>
      </c>
      <c r="B1015" s="134"/>
      <c r="C1015" s="134">
        <v>25</v>
      </c>
      <c r="D1015" s="136"/>
      <c r="E1015" s="136">
        <v>89.2857142857143</v>
      </c>
    </row>
    <row r="1016" spans="1:5">
      <c r="A1016" s="144" t="s">
        <v>971</v>
      </c>
      <c r="B1016" s="134"/>
      <c r="C1016" s="134"/>
      <c r="D1016" s="136"/>
      <c r="E1016" s="136"/>
    </row>
    <row r="1017" spans="1:5">
      <c r="A1017" s="144" t="s">
        <v>201</v>
      </c>
      <c r="B1017" s="138"/>
      <c r="C1017" s="134"/>
      <c r="D1017" s="136"/>
      <c r="E1017" s="136"/>
    </row>
    <row r="1018" spans="1:5">
      <c r="A1018" s="144" t="s">
        <v>202</v>
      </c>
      <c r="B1018" s="138"/>
      <c r="C1018" s="134"/>
      <c r="D1018" s="136"/>
      <c r="E1018" s="136"/>
    </row>
    <row r="1019" spans="1:5">
      <c r="A1019" s="144" t="s">
        <v>203</v>
      </c>
      <c r="B1019" s="138"/>
      <c r="C1019" s="134"/>
      <c r="D1019" s="136"/>
      <c r="E1019" s="136"/>
    </row>
    <row r="1020" spans="1:5">
      <c r="A1020" s="144" t="s">
        <v>972</v>
      </c>
      <c r="B1020" s="138"/>
      <c r="C1020" s="134"/>
      <c r="D1020" s="136"/>
      <c r="E1020" s="136"/>
    </row>
    <row r="1021" spans="1:5">
      <c r="A1021" s="144" t="s">
        <v>210</v>
      </c>
      <c r="B1021" s="138"/>
      <c r="C1021" s="134"/>
      <c r="D1021" s="136"/>
      <c r="E1021" s="136"/>
    </row>
    <row r="1022" spans="1:5">
      <c r="A1022" s="144" t="s">
        <v>973</v>
      </c>
      <c r="B1022" s="138"/>
      <c r="C1022" s="134"/>
      <c r="D1022" s="136"/>
      <c r="E1022" s="136"/>
    </row>
    <row r="1023" spans="1:5">
      <c r="A1023" s="144" t="s">
        <v>974</v>
      </c>
      <c r="B1023" s="134"/>
      <c r="C1023" s="134">
        <v>5</v>
      </c>
      <c r="D1023" s="136"/>
      <c r="E1023" s="136">
        <v>100</v>
      </c>
    </row>
    <row r="1024" spans="1:5">
      <c r="A1024" s="144" t="s">
        <v>975</v>
      </c>
      <c r="B1024" s="138"/>
      <c r="C1024" s="134"/>
      <c r="D1024" s="136"/>
      <c r="E1024" s="136"/>
    </row>
    <row r="1025" spans="1:5">
      <c r="A1025" s="144" t="s">
        <v>976</v>
      </c>
      <c r="B1025" s="138"/>
      <c r="C1025" s="134"/>
      <c r="D1025" s="136"/>
      <c r="E1025" s="136"/>
    </row>
    <row r="1026" spans="1:5">
      <c r="A1026" s="144" t="s">
        <v>977</v>
      </c>
      <c r="B1026" s="138"/>
      <c r="C1026" s="134"/>
      <c r="D1026" s="136"/>
      <c r="E1026" s="136"/>
    </row>
    <row r="1027" spans="1:5">
      <c r="A1027" s="144" t="s">
        <v>978</v>
      </c>
      <c r="B1027" s="138"/>
      <c r="C1027" s="134"/>
      <c r="D1027" s="136"/>
      <c r="E1027" s="136"/>
    </row>
    <row r="1028" spans="1:5">
      <c r="A1028" s="144" t="s">
        <v>979</v>
      </c>
      <c r="B1028" s="138"/>
      <c r="C1028" s="134"/>
      <c r="D1028" s="136"/>
      <c r="E1028" s="136"/>
    </row>
    <row r="1029" spans="1:5">
      <c r="A1029" s="144" t="s">
        <v>980</v>
      </c>
      <c r="B1029" s="138"/>
      <c r="C1029" s="134"/>
      <c r="D1029" s="136"/>
      <c r="E1029" s="136"/>
    </row>
    <row r="1030" spans="1:5">
      <c r="A1030" s="144" t="s">
        <v>981</v>
      </c>
      <c r="B1030" s="138"/>
      <c r="C1030" s="134"/>
      <c r="D1030" s="136"/>
      <c r="E1030" s="136"/>
    </row>
    <row r="1031" spans="1:5">
      <c r="A1031" s="144" t="s">
        <v>982</v>
      </c>
      <c r="B1031" s="138"/>
      <c r="C1031" s="134"/>
      <c r="D1031" s="136"/>
      <c r="E1031" s="136"/>
    </row>
    <row r="1032" spans="1:5">
      <c r="A1032" s="144" t="s">
        <v>983</v>
      </c>
      <c r="B1032" s="138"/>
      <c r="C1032" s="134">
        <v>5</v>
      </c>
      <c r="D1032" s="136"/>
      <c r="E1032" s="136">
        <v>100</v>
      </c>
    </row>
    <row r="1033" spans="1:5">
      <c r="A1033" s="144" t="s">
        <v>984</v>
      </c>
      <c r="B1033" s="134"/>
      <c r="C1033" s="134"/>
      <c r="D1033" s="136"/>
      <c r="E1033" s="136"/>
    </row>
    <row r="1034" spans="1:5">
      <c r="A1034" s="144" t="s">
        <v>985</v>
      </c>
      <c r="B1034" s="138"/>
      <c r="C1034" s="134"/>
      <c r="D1034" s="136"/>
      <c r="E1034" s="136"/>
    </row>
    <row r="1035" spans="1:5">
      <c r="A1035" s="144" t="s">
        <v>986</v>
      </c>
      <c r="B1035" s="138"/>
      <c r="C1035" s="134"/>
      <c r="D1035" s="136"/>
      <c r="E1035" s="136"/>
    </row>
    <row r="1036" spans="1:5">
      <c r="A1036" s="144" t="s">
        <v>987</v>
      </c>
      <c r="B1036" s="138"/>
      <c r="C1036" s="134"/>
      <c r="D1036" s="136"/>
      <c r="E1036" s="136"/>
    </row>
    <row r="1037" spans="1:5">
      <c r="A1037" s="144" t="s">
        <v>988</v>
      </c>
      <c r="B1037" s="138"/>
      <c r="C1037" s="134"/>
      <c r="D1037" s="136"/>
      <c r="E1037" s="136"/>
    </row>
    <row r="1038" spans="1:5">
      <c r="A1038" s="144" t="s">
        <v>989</v>
      </c>
      <c r="B1038" s="138"/>
      <c r="C1038" s="134"/>
      <c r="D1038" s="136"/>
      <c r="E1038" s="136"/>
    </row>
    <row r="1039" spans="1:5">
      <c r="A1039" s="144" t="s">
        <v>990</v>
      </c>
      <c r="B1039" s="134"/>
      <c r="C1039" s="134"/>
      <c r="D1039" s="136"/>
      <c r="E1039" s="136"/>
    </row>
    <row r="1040" spans="1:5">
      <c r="A1040" s="144" t="s">
        <v>991</v>
      </c>
      <c r="B1040" s="138"/>
      <c r="C1040" s="134"/>
      <c r="D1040" s="136"/>
      <c r="E1040" s="136"/>
    </row>
    <row r="1041" spans="1:5">
      <c r="A1041" s="144" t="s">
        <v>992</v>
      </c>
      <c r="B1041" s="138"/>
      <c r="C1041" s="134"/>
      <c r="D1041" s="136"/>
      <c r="E1041" s="136"/>
    </row>
    <row r="1042" spans="1:5">
      <c r="A1042" s="144" t="s">
        <v>993</v>
      </c>
      <c r="B1042" s="134"/>
      <c r="C1042" s="134">
        <v>20</v>
      </c>
      <c r="D1042" s="136"/>
      <c r="E1042" s="136">
        <v>86.9565217391304</v>
      </c>
    </row>
    <row r="1043" spans="1:5">
      <c r="A1043" s="144" t="s">
        <v>994</v>
      </c>
      <c r="B1043" s="138"/>
      <c r="C1043" s="134">
        <v>20</v>
      </c>
      <c r="D1043" s="136"/>
      <c r="E1043" s="136">
        <v>86.9565217391304</v>
      </c>
    </row>
    <row r="1044" spans="1:5">
      <c r="A1044" s="144" t="s">
        <v>170</v>
      </c>
      <c r="B1044" s="134"/>
      <c r="C1044" s="134"/>
      <c r="D1044" s="136"/>
      <c r="E1044" s="136"/>
    </row>
    <row r="1045" spans="1:5">
      <c r="A1045" s="144" t="s">
        <v>995</v>
      </c>
      <c r="B1045" s="134"/>
      <c r="C1045" s="134"/>
      <c r="D1045" s="136"/>
      <c r="E1045" s="136"/>
    </row>
    <row r="1046" spans="1:5">
      <c r="A1046" s="144" t="s">
        <v>996</v>
      </c>
      <c r="B1046" s="134"/>
      <c r="C1046" s="134"/>
      <c r="D1046" s="136"/>
      <c r="E1046" s="136"/>
    </row>
    <row r="1047" s="184" customFormat="1" spans="1:5">
      <c r="A1047" s="164" t="s">
        <v>997</v>
      </c>
      <c r="B1047" s="165"/>
      <c r="C1047" s="165"/>
      <c r="D1047" s="166"/>
      <c r="E1047" s="166"/>
    </row>
    <row r="1048" s="184" customFormat="1" spans="1:5">
      <c r="A1048" s="164" t="s">
        <v>998</v>
      </c>
      <c r="B1048" s="165"/>
      <c r="C1048" s="165"/>
      <c r="D1048" s="166"/>
      <c r="E1048" s="166"/>
    </row>
    <row r="1049" s="184" customFormat="1" spans="1:5">
      <c r="A1049" s="164" t="s">
        <v>999</v>
      </c>
      <c r="B1049" s="165"/>
      <c r="C1049" s="165"/>
      <c r="D1049" s="166"/>
      <c r="E1049" s="166"/>
    </row>
    <row r="1050" s="184" customFormat="1" spans="1:5">
      <c r="A1050" s="164" t="s">
        <v>741</v>
      </c>
      <c r="B1050" s="165"/>
      <c r="C1050" s="165"/>
      <c r="D1050" s="166"/>
      <c r="E1050" s="166"/>
    </row>
    <row r="1051" s="184" customFormat="1" spans="1:5">
      <c r="A1051" s="164" t="s">
        <v>1000</v>
      </c>
      <c r="B1051" s="165"/>
      <c r="C1051" s="165"/>
      <c r="D1051" s="166"/>
      <c r="E1051" s="166"/>
    </row>
    <row r="1052" s="184" customFormat="1" spans="1:5">
      <c r="A1052" s="164" t="s">
        <v>1001</v>
      </c>
      <c r="B1052" s="165"/>
      <c r="C1052" s="165"/>
      <c r="D1052" s="166"/>
      <c r="E1052" s="166"/>
    </row>
    <row r="1053" s="184" customFormat="1" spans="1:5">
      <c r="A1053" s="164" t="s">
        <v>1002</v>
      </c>
      <c r="B1053" s="165"/>
      <c r="C1053" s="165"/>
      <c r="D1053" s="166"/>
      <c r="E1053" s="166"/>
    </row>
    <row r="1054" spans="1:5">
      <c r="A1054" s="144" t="s">
        <v>171</v>
      </c>
      <c r="B1054" s="134">
        <v>7905</v>
      </c>
      <c r="C1054" s="134">
        <v>5452</v>
      </c>
      <c r="D1054" s="136">
        <f t="shared" ref="D1054:D1066" si="20">C1054/B1054*100</f>
        <v>68.9690069576218</v>
      </c>
      <c r="E1054" s="136">
        <v>104.264677758654</v>
      </c>
    </row>
    <row r="1055" spans="1:5">
      <c r="A1055" s="144" t="s">
        <v>1003</v>
      </c>
      <c r="B1055" s="134">
        <v>7645</v>
      </c>
      <c r="C1055" s="134">
        <v>5029</v>
      </c>
      <c r="D1055" s="136">
        <f t="shared" si="20"/>
        <v>65.7815565729235</v>
      </c>
      <c r="E1055" s="136">
        <v>123.562653562654</v>
      </c>
    </row>
    <row r="1056" spans="1:5">
      <c r="A1056" s="144" t="s">
        <v>201</v>
      </c>
      <c r="B1056" s="138">
        <v>1895</v>
      </c>
      <c r="C1056" s="134">
        <v>1476</v>
      </c>
      <c r="D1056" s="136">
        <f t="shared" si="20"/>
        <v>77.8891820580475</v>
      </c>
      <c r="E1056" s="136">
        <v>101.026694045175</v>
      </c>
    </row>
    <row r="1057" spans="1:5">
      <c r="A1057" s="144" t="s">
        <v>202</v>
      </c>
      <c r="B1057" s="138"/>
      <c r="C1057" s="134"/>
      <c r="D1057" s="136"/>
      <c r="E1057" s="136"/>
    </row>
    <row r="1058" spans="1:5">
      <c r="A1058" s="144" t="s">
        <v>203</v>
      </c>
      <c r="B1058" s="138"/>
      <c r="C1058" s="134"/>
      <c r="D1058" s="136"/>
      <c r="E1058" s="136"/>
    </row>
    <row r="1059" spans="1:5">
      <c r="A1059" s="144" t="s">
        <v>1004</v>
      </c>
      <c r="B1059" s="138"/>
      <c r="C1059" s="134"/>
      <c r="D1059" s="136"/>
      <c r="E1059" s="136"/>
    </row>
    <row r="1060" spans="1:5">
      <c r="A1060" s="144" t="s">
        <v>1005</v>
      </c>
      <c r="B1060" s="138"/>
      <c r="C1060" s="134"/>
      <c r="D1060" s="136"/>
      <c r="E1060" s="136"/>
    </row>
    <row r="1061" spans="1:5">
      <c r="A1061" s="144" t="s">
        <v>1006</v>
      </c>
      <c r="B1061" s="138">
        <v>190</v>
      </c>
      <c r="C1061" s="134">
        <v>252</v>
      </c>
      <c r="D1061" s="136">
        <f t="shared" si="20"/>
        <v>132.631578947368</v>
      </c>
      <c r="E1061" s="136">
        <v>95.8174904942966</v>
      </c>
    </row>
    <row r="1062" spans="1:5">
      <c r="A1062" s="144" t="s">
        <v>1007</v>
      </c>
      <c r="B1062" s="138"/>
      <c r="C1062" s="134"/>
      <c r="D1062" s="136"/>
      <c r="E1062" s="136"/>
    </row>
    <row r="1063" spans="1:5">
      <c r="A1063" s="144" t="s">
        <v>1008</v>
      </c>
      <c r="B1063" s="138"/>
      <c r="C1063" s="134"/>
      <c r="D1063" s="136"/>
      <c r="E1063" s="136"/>
    </row>
    <row r="1064" spans="1:5">
      <c r="A1064" s="144" t="s">
        <v>1009</v>
      </c>
      <c r="B1064" s="138"/>
      <c r="C1064" s="134"/>
      <c r="D1064" s="136"/>
      <c r="E1064" s="136"/>
    </row>
    <row r="1065" spans="1:5">
      <c r="A1065" s="144" t="s">
        <v>1010</v>
      </c>
      <c r="B1065" s="138"/>
      <c r="C1065" s="134">
        <v>300</v>
      </c>
      <c r="D1065" s="136"/>
      <c r="E1065" s="136">
        <v>1000</v>
      </c>
    </row>
    <row r="1066" spans="1:5">
      <c r="A1066" s="144" t="s">
        <v>1011</v>
      </c>
      <c r="B1066" s="138">
        <v>3000</v>
      </c>
      <c r="C1066" s="134">
        <v>700</v>
      </c>
      <c r="D1066" s="136">
        <f t="shared" si="20"/>
        <v>23.3333333333333</v>
      </c>
      <c r="E1066" s="136">
        <v>522.388059701493</v>
      </c>
    </row>
    <row r="1067" spans="1:5">
      <c r="A1067" s="144" t="s">
        <v>1012</v>
      </c>
      <c r="B1067" s="138"/>
      <c r="C1067" s="134"/>
      <c r="D1067" s="136"/>
      <c r="E1067" s="136"/>
    </row>
    <row r="1068" spans="1:5">
      <c r="A1068" s="144" t="s">
        <v>1013</v>
      </c>
      <c r="B1068" s="138"/>
      <c r="C1068" s="134"/>
      <c r="D1068" s="136"/>
      <c r="E1068" s="136"/>
    </row>
    <row r="1069" spans="1:5">
      <c r="A1069" s="144" t="s">
        <v>1014</v>
      </c>
      <c r="B1069" s="138"/>
      <c r="C1069" s="134"/>
      <c r="D1069" s="136"/>
      <c r="E1069" s="136"/>
    </row>
    <row r="1070" spans="1:5">
      <c r="A1070" s="144" t="s">
        <v>1015</v>
      </c>
      <c r="B1070" s="138"/>
      <c r="C1070" s="134"/>
      <c r="D1070" s="136"/>
      <c r="E1070" s="136"/>
    </row>
    <row r="1071" spans="1:5">
      <c r="A1071" s="144" t="s">
        <v>1016</v>
      </c>
      <c r="B1071" s="138"/>
      <c r="C1071" s="134"/>
      <c r="D1071" s="136"/>
      <c r="E1071" s="136"/>
    </row>
    <row r="1072" spans="1:5">
      <c r="A1072" s="144" t="s">
        <v>1017</v>
      </c>
      <c r="B1072" s="138"/>
      <c r="C1072" s="134"/>
      <c r="D1072" s="136"/>
      <c r="E1072" s="136"/>
    </row>
    <row r="1073" spans="1:5">
      <c r="A1073" s="144" t="s">
        <v>210</v>
      </c>
      <c r="B1073" s="138">
        <v>2520</v>
      </c>
      <c r="C1073" s="134">
        <v>2226</v>
      </c>
      <c r="D1073" s="136">
        <f t="shared" ref="D1073:D1124" si="21">C1073/B1073*100</f>
        <v>88.3333333333333</v>
      </c>
      <c r="E1073" s="136">
        <v>102.722658052607</v>
      </c>
    </row>
    <row r="1074" spans="1:5">
      <c r="A1074" s="144" t="s">
        <v>1018</v>
      </c>
      <c r="B1074" s="138">
        <v>40</v>
      </c>
      <c r="C1074" s="134">
        <v>75</v>
      </c>
      <c r="D1074" s="136">
        <f t="shared" si="21"/>
        <v>187.5</v>
      </c>
      <c r="E1074" s="136">
        <v>3750</v>
      </c>
    </row>
    <row r="1075" s="184" customFormat="1" spans="1:5">
      <c r="A1075" s="164" t="s">
        <v>1019</v>
      </c>
      <c r="B1075" s="165"/>
      <c r="C1075" s="165"/>
      <c r="D1075" s="166"/>
      <c r="E1075" s="166"/>
    </row>
    <row r="1076" spans="1:5">
      <c r="A1076" s="144" t="s">
        <v>201</v>
      </c>
      <c r="B1076" s="138"/>
      <c r="C1076" s="134"/>
      <c r="D1076" s="136"/>
      <c r="E1076" s="136"/>
    </row>
    <row r="1077" spans="1:5">
      <c r="A1077" s="144" t="s">
        <v>202</v>
      </c>
      <c r="B1077" s="138"/>
      <c r="C1077" s="134"/>
      <c r="D1077" s="136"/>
      <c r="E1077" s="136"/>
    </row>
    <row r="1078" spans="1:5">
      <c r="A1078" s="144" t="s">
        <v>203</v>
      </c>
      <c r="B1078" s="138"/>
      <c r="C1078" s="134"/>
      <c r="D1078" s="136"/>
      <c r="E1078" s="136"/>
    </row>
    <row r="1079" spans="1:5">
      <c r="A1079" s="144" t="s">
        <v>1020</v>
      </c>
      <c r="B1079" s="138"/>
      <c r="C1079" s="134"/>
      <c r="D1079" s="136"/>
      <c r="E1079" s="136"/>
    </row>
    <row r="1080" spans="1:5">
      <c r="A1080" s="144" t="s">
        <v>1021</v>
      </c>
      <c r="B1080" s="138"/>
      <c r="C1080" s="134"/>
      <c r="D1080" s="136"/>
      <c r="E1080" s="136"/>
    </row>
    <row r="1081" spans="1:5">
      <c r="A1081" s="144" t="s">
        <v>1022</v>
      </c>
      <c r="B1081" s="138"/>
      <c r="C1081" s="134"/>
      <c r="D1081" s="136"/>
      <c r="E1081" s="136"/>
    </row>
    <row r="1082" spans="1:5">
      <c r="A1082" s="144" t="s">
        <v>1023</v>
      </c>
      <c r="B1082" s="138"/>
      <c r="C1082" s="134"/>
      <c r="D1082" s="136"/>
      <c r="E1082" s="136"/>
    </row>
    <row r="1083" spans="1:5">
      <c r="A1083" s="144" t="s">
        <v>1024</v>
      </c>
      <c r="B1083" s="138"/>
      <c r="C1083" s="134"/>
      <c r="D1083" s="136"/>
      <c r="E1083" s="136"/>
    </row>
    <row r="1084" spans="1:5">
      <c r="A1084" s="144" t="s">
        <v>1025</v>
      </c>
      <c r="B1084" s="138"/>
      <c r="C1084" s="134"/>
      <c r="D1084" s="136"/>
      <c r="E1084" s="136"/>
    </row>
    <row r="1085" spans="1:5">
      <c r="A1085" s="144" t="s">
        <v>1026</v>
      </c>
      <c r="B1085" s="138"/>
      <c r="C1085" s="134"/>
      <c r="D1085" s="136"/>
      <c r="E1085" s="136"/>
    </row>
    <row r="1086" spans="1:5">
      <c r="A1086" s="144" t="s">
        <v>1027</v>
      </c>
      <c r="B1086" s="138"/>
      <c r="C1086" s="134"/>
      <c r="D1086" s="136"/>
      <c r="E1086" s="136"/>
    </row>
    <row r="1087" spans="1:5">
      <c r="A1087" s="144" t="s">
        <v>1028</v>
      </c>
      <c r="B1087" s="138"/>
      <c r="C1087" s="134"/>
      <c r="D1087" s="136"/>
      <c r="E1087" s="136"/>
    </row>
    <row r="1088" spans="1:5">
      <c r="A1088" s="144" t="s">
        <v>1029</v>
      </c>
      <c r="B1088" s="138"/>
      <c r="C1088" s="134"/>
      <c r="D1088" s="136"/>
      <c r="E1088" s="136"/>
    </row>
    <row r="1089" spans="1:5">
      <c r="A1089" s="144" t="s">
        <v>1030</v>
      </c>
      <c r="B1089" s="138"/>
      <c r="C1089" s="134"/>
      <c r="D1089" s="136"/>
      <c r="E1089" s="136"/>
    </row>
    <row r="1090" spans="1:5">
      <c r="A1090" s="144" t="s">
        <v>1031</v>
      </c>
      <c r="B1090" s="138"/>
      <c r="C1090" s="134"/>
      <c r="D1090" s="136"/>
      <c r="E1090" s="136"/>
    </row>
    <row r="1091" spans="1:5">
      <c r="A1091" s="144" t="s">
        <v>1032</v>
      </c>
      <c r="B1091" s="138"/>
      <c r="C1091" s="134"/>
      <c r="D1091" s="136"/>
      <c r="E1091" s="136"/>
    </row>
    <row r="1092" spans="1:5">
      <c r="A1092" s="144" t="s">
        <v>210</v>
      </c>
      <c r="B1092" s="138"/>
      <c r="C1092" s="134"/>
      <c r="D1092" s="136"/>
      <c r="E1092" s="136"/>
    </row>
    <row r="1093" spans="1:5">
      <c r="A1093" s="144" t="s">
        <v>1033</v>
      </c>
      <c r="B1093" s="138"/>
      <c r="C1093" s="134"/>
      <c r="D1093" s="136"/>
      <c r="E1093" s="136"/>
    </row>
    <row r="1094" s="184" customFormat="1" spans="1:5">
      <c r="A1094" s="164" t="s">
        <v>1034</v>
      </c>
      <c r="B1094" s="165"/>
      <c r="C1094" s="165"/>
      <c r="D1094" s="166"/>
      <c r="E1094" s="166"/>
    </row>
    <row r="1095" spans="1:5">
      <c r="A1095" s="144" t="s">
        <v>201</v>
      </c>
      <c r="B1095" s="138"/>
      <c r="C1095" s="134"/>
      <c r="D1095" s="136"/>
      <c r="E1095" s="136"/>
    </row>
    <row r="1096" spans="1:5">
      <c r="A1096" s="144" t="s">
        <v>202</v>
      </c>
      <c r="B1096" s="138"/>
      <c r="C1096" s="134"/>
      <c r="D1096" s="136"/>
      <c r="E1096" s="136"/>
    </row>
    <row r="1097" spans="1:5">
      <c r="A1097" s="144" t="s">
        <v>203</v>
      </c>
      <c r="B1097" s="138"/>
      <c r="C1097" s="134"/>
      <c r="D1097" s="136"/>
      <c r="E1097" s="136"/>
    </row>
    <row r="1098" spans="1:5">
      <c r="A1098" s="144" t="s">
        <v>1035</v>
      </c>
      <c r="B1098" s="138"/>
      <c r="C1098" s="134"/>
      <c r="D1098" s="136"/>
      <c r="E1098" s="136"/>
    </row>
    <row r="1099" spans="1:5">
      <c r="A1099" s="144" t="s">
        <v>1036</v>
      </c>
      <c r="B1099" s="138"/>
      <c r="C1099" s="134"/>
      <c r="D1099" s="136"/>
      <c r="E1099" s="136"/>
    </row>
    <row r="1100" spans="1:5">
      <c r="A1100" s="144" t="s">
        <v>1037</v>
      </c>
      <c r="B1100" s="138"/>
      <c r="C1100" s="134"/>
      <c r="D1100" s="136"/>
      <c r="E1100" s="136"/>
    </row>
    <row r="1101" spans="1:5">
      <c r="A1101" s="144" t="s">
        <v>210</v>
      </c>
      <c r="B1101" s="138"/>
      <c r="C1101" s="134"/>
      <c r="D1101" s="136"/>
      <c r="E1101" s="136"/>
    </row>
    <row r="1102" spans="1:5">
      <c r="A1102" s="144" t="s">
        <v>1038</v>
      </c>
      <c r="B1102" s="138"/>
      <c r="C1102" s="134"/>
      <c r="D1102" s="136"/>
      <c r="E1102" s="136"/>
    </row>
    <row r="1103" spans="1:5">
      <c r="A1103" s="144" t="s">
        <v>1039</v>
      </c>
      <c r="B1103" s="134">
        <v>145</v>
      </c>
      <c r="C1103" s="134">
        <v>168</v>
      </c>
      <c r="D1103" s="136">
        <f t="shared" si="21"/>
        <v>115.862068965517</v>
      </c>
      <c r="E1103" s="136">
        <v>125.373134328358</v>
      </c>
    </row>
    <row r="1104" spans="1:5">
      <c r="A1104" s="144" t="s">
        <v>201</v>
      </c>
      <c r="B1104" s="138">
        <v>135</v>
      </c>
      <c r="C1104" s="134">
        <v>103</v>
      </c>
      <c r="D1104" s="136">
        <f t="shared" si="21"/>
        <v>76.2962962962963</v>
      </c>
      <c r="E1104" s="136">
        <v>95.3703703703704</v>
      </c>
    </row>
    <row r="1105" spans="1:5">
      <c r="A1105" s="144" t="s">
        <v>202</v>
      </c>
      <c r="B1105" s="138"/>
      <c r="C1105" s="134">
        <v>7</v>
      </c>
      <c r="D1105" s="136"/>
      <c r="E1105" s="136">
        <v>46.6666666666667</v>
      </c>
    </row>
    <row r="1106" spans="1:5">
      <c r="A1106" s="144" t="s">
        <v>203</v>
      </c>
      <c r="B1106" s="138"/>
      <c r="C1106" s="134"/>
      <c r="D1106" s="136"/>
      <c r="E1106" s="136"/>
    </row>
    <row r="1107" spans="1:5">
      <c r="A1107" s="144" t="s">
        <v>1040</v>
      </c>
      <c r="B1107" s="138"/>
      <c r="C1107" s="134"/>
      <c r="D1107" s="136"/>
      <c r="E1107" s="136"/>
    </row>
    <row r="1108" spans="1:5">
      <c r="A1108" s="144" t="s">
        <v>1041</v>
      </c>
      <c r="B1108" s="138"/>
      <c r="C1108" s="134">
        <v>36</v>
      </c>
      <c r="D1108" s="136"/>
      <c r="E1108" s="136">
        <v>327.272727272727</v>
      </c>
    </row>
    <row r="1109" spans="1:5">
      <c r="A1109" s="144" t="s">
        <v>1042</v>
      </c>
      <c r="B1109" s="138">
        <v>10</v>
      </c>
      <c r="C1109" s="134">
        <v>22</v>
      </c>
      <c r="D1109" s="136">
        <f t="shared" si="21"/>
        <v>220</v>
      </c>
      <c r="E1109" s="136"/>
    </row>
    <row r="1110" spans="1:5">
      <c r="A1110" s="144" t="s">
        <v>1043</v>
      </c>
      <c r="B1110" s="138"/>
      <c r="C1110" s="134"/>
      <c r="D1110" s="136"/>
      <c r="E1110" s="136"/>
    </row>
    <row r="1111" spans="1:5">
      <c r="A1111" s="144" t="s">
        <v>1044</v>
      </c>
      <c r="B1111" s="138"/>
      <c r="C1111" s="134"/>
      <c r="D1111" s="136"/>
      <c r="E1111" s="136"/>
    </row>
    <row r="1112" spans="1:5">
      <c r="A1112" s="144" t="s">
        <v>1045</v>
      </c>
      <c r="B1112" s="138"/>
      <c r="C1112" s="134"/>
      <c r="D1112" s="136"/>
      <c r="E1112" s="136"/>
    </row>
    <row r="1113" spans="1:5">
      <c r="A1113" s="144" t="s">
        <v>1046</v>
      </c>
      <c r="B1113" s="138"/>
      <c r="C1113" s="134"/>
      <c r="D1113" s="136"/>
      <c r="E1113" s="136"/>
    </row>
    <row r="1114" spans="1:5">
      <c r="A1114" s="144" t="s">
        <v>1047</v>
      </c>
      <c r="B1114" s="138"/>
      <c r="C1114" s="134"/>
      <c r="D1114" s="136"/>
      <c r="E1114" s="136"/>
    </row>
    <row r="1115" spans="1:5">
      <c r="A1115" s="144" t="s">
        <v>1048</v>
      </c>
      <c r="B1115" s="138"/>
      <c r="C1115" s="134"/>
      <c r="D1115" s="136"/>
      <c r="E1115" s="136"/>
    </row>
    <row r="1116" spans="1:5">
      <c r="A1116" s="144" t="s">
        <v>1049</v>
      </c>
      <c r="B1116" s="134">
        <v>115</v>
      </c>
      <c r="C1116" s="134">
        <v>247</v>
      </c>
      <c r="D1116" s="136">
        <f t="shared" si="21"/>
        <v>214.782608695652</v>
      </c>
      <c r="E1116" s="136">
        <v>117.061611374408</v>
      </c>
    </row>
    <row r="1117" spans="1:5">
      <c r="A1117" s="144" t="s">
        <v>201</v>
      </c>
      <c r="B1117" s="138">
        <v>105</v>
      </c>
      <c r="C1117" s="134">
        <v>105</v>
      </c>
      <c r="D1117" s="136">
        <f t="shared" si="21"/>
        <v>100</v>
      </c>
      <c r="E1117" s="136">
        <v>100</v>
      </c>
    </row>
    <row r="1118" spans="1:5">
      <c r="A1118" s="144" t="s">
        <v>202</v>
      </c>
      <c r="B1118" s="138"/>
      <c r="C1118" s="134"/>
      <c r="D1118" s="136"/>
      <c r="E1118" s="136"/>
    </row>
    <row r="1119" spans="1:5">
      <c r="A1119" s="144" t="s">
        <v>203</v>
      </c>
      <c r="B1119" s="138"/>
      <c r="C1119" s="134"/>
      <c r="D1119" s="136"/>
      <c r="E1119" s="136"/>
    </row>
    <row r="1120" spans="1:5">
      <c r="A1120" s="144" t="s">
        <v>1050</v>
      </c>
      <c r="B1120" s="138"/>
      <c r="C1120" s="134"/>
      <c r="D1120" s="136"/>
      <c r="E1120" s="136"/>
    </row>
    <row r="1121" spans="1:5">
      <c r="A1121" s="144" t="s">
        <v>1051</v>
      </c>
      <c r="B1121" s="138"/>
      <c r="C1121" s="134"/>
      <c r="D1121" s="136"/>
      <c r="E1121" s="136"/>
    </row>
    <row r="1122" spans="1:5">
      <c r="A1122" s="144" t="s">
        <v>1052</v>
      </c>
      <c r="B1122" s="138"/>
      <c r="C1122" s="134"/>
      <c r="D1122" s="136"/>
      <c r="E1122" s="136"/>
    </row>
    <row r="1123" spans="1:5">
      <c r="A1123" s="144" t="s">
        <v>1053</v>
      </c>
      <c r="B1123" s="138"/>
      <c r="C1123" s="134"/>
      <c r="D1123" s="136"/>
      <c r="E1123" s="136"/>
    </row>
    <row r="1124" spans="1:5">
      <c r="A1124" s="144" t="s">
        <v>1054</v>
      </c>
      <c r="B1124" s="138">
        <v>10</v>
      </c>
      <c r="C1124" s="134">
        <v>142</v>
      </c>
      <c r="D1124" s="136">
        <f t="shared" si="21"/>
        <v>1420</v>
      </c>
      <c r="E1124" s="136">
        <v>133.962264150943</v>
      </c>
    </row>
    <row r="1125" spans="1:5">
      <c r="A1125" s="144" t="s">
        <v>1055</v>
      </c>
      <c r="B1125" s="138"/>
      <c r="C1125" s="134"/>
      <c r="D1125" s="136"/>
      <c r="E1125" s="136"/>
    </row>
    <row r="1126" spans="1:5">
      <c r="A1126" s="144" t="s">
        <v>1056</v>
      </c>
      <c r="B1126" s="138"/>
      <c r="C1126" s="134"/>
      <c r="D1126" s="136"/>
      <c r="E1126" s="136"/>
    </row>
    <row r="1127" spans="1:5">
      <c r="A1127" s="144" t="s">
        <v>1057</v>
      </c>
      <c r="B1127" s="138"/>
      <c r="C1127" s="134"/>
      <c r="D1127" s="136"/>
      <c r="E1127" s="136"/>
    </row>
    <row r="1128" spans="1:5">
      <c r="A1128" s="144" t="s">
        <v>1058</v>
      </c>
      <c r="B1128" s="138"/>
      <c r="C1128" s="134"/>
      <c r="D1128" s="136"/>
      <c r="E1128" s="136"/>
    </row>
    <row r="1129" spans="1:5">
      <c r="A1129" s="144" t="s">
        <v>1059</v>
      </c>
      <c r="B1129" s="138"/>
      <c r="C1129" s="134"/>
      <c r="D1129" s="136"/>
      <c r="E1129" s="136"/>
    </row>
    <row r="1130" spans="1:5">
      <c r="A1130" s="144" t="s">
        <v>1060</v>
      </c>
      <c r="B1130" s="138"/>
      <c r="C1130" s="134"/>
      <c r="D1130" s="136"/>
      <c r="E1130" s="136"/>
    </row>
    <row r="1131" s="184" customFormat="1" spans="1:5">
      <c r="A1131" s="164" t="s">
        <v>1061</v>
      </c>
      <c r="B1131" s="165"/>
      <c r="C1131" s="165">
        <v>8</v>
      </c>
      <c r="D1131" s="166"/>
      <c r="E1131" s="166">
        <v>0.982800982800983</v>
      </c>
    </row>
    <row r="1132" spans="1:5">
      <c r="A1132" s="144" t="s">
        <v>1062</v>
      </c>
      <c r="B1132" s="138"/>
      <c r="C1132" s="134">
        <v>8</v>
      </c>
      <c r="D1132" s="136"/>
      <c r="E1132" s="136">
        <v>0.982800982800983</v>
      </c>
    </row>
    <row r="1133" spans="1:5">
      <c r="A1133" s="144" t="s">
        <v>172</v>
      </c>
      <c r="B1133" s="134">
        <v>15000</v>
      </c>
      <c r="C1133" s="134">
        <v>19619</v>
      </c>
      <c r="D1133" s="136">
        <f t="shared" ref="D1133:D1188" si="22">C1133/B1133*100</f>
        <v>130.793333333333</v>
      </c>
      <c r="E1133" s="136">
        <v>90.950813592323</v>
      </c>
    </row>
    <row r="1134" spans="1:5">
      <c r="A1134" s="144" t="s">
        <v>1063</v>
      </c>
      <c r="B1134" s="134">
        <v>2000</v>
      </c>
      <c r="C1134" s="134">
        <v>13713</v>
      </c>
      <c r="D1134" s="136">
        <f t="shared" si="22"/>
        <v>685.65</v>
      </c>
      <c r="E1134" s="136">
        <v>162.09219858156</v>
      </c>
    </row>
    <row r="1135" spans="1:5">
      <c r="A1135" s="144" t="s">
        <v>1064</v>
      </c>
      <c r="B1135" s="138"/>
      <c r="C1135" s="134"/>
      <c r="D1135" s="136"/>
      <c r="E1135" s="136"/>
    </row>
    <row r="1136" spans="1:5">
      <c r="A1136" s="144" t="s">
        <v>1065</v>
      </c>
      <c r="B1136" s="138"/>
      <c r="C1136" s="134"/>
      <c r="D1136" s="136"/>
      <c r="E1136" s="136"/>
    </row>
    <row r="1137" spans="1:5">
      <c r="A1137" s="144" t="s">
        <v>1066</v>
      </c>
      <c r="B1137" s="138"/>
      <c r="C1137" s="134">
        <v>161</v>
      </c>
      <c r="D1137" s="136"/>
      <c r="E1137" s="136"/>
    </row>
    <row r="1138" spans="1:5">
      <c r="A1138" s="144" t="s">
        <v>1067</v>
      </c>
      <c r="B1138" s="138"/>
      <c r="C1138" s="134"/>
      <c r="D1138" s="136"/>
      <c r="E1138" s="136"/>
    </row>
    <row r="1139" spans="1:5">
      <c r="A1139" s="144" t="s">
        <v>1068</v>
      </c>
      <c r="B1139" s="138"/>
      <c r="C1139" s="134">
        <v>13255</v>
      </c>
      <c r="D1139" s="136"/>
      <c r="E1139" s="136">
        <v>161.25304136253</v>
      </c>
    </row>
    <row r="1140" spans="1:5">
      <c r="A1140" s="144" t="s">
        <v>1069</v>
      </c>
      <c r="B1140" s="138"/>
      <c r="C1140" s="134">
        <v>60</v>
      </c>
      <c r="D1140" s="136"/>
      <c r="E1140" s="136"/>
    </row>
    <row r="1141" spans="1:5">
      <c r="A1141" s="144" t="s">
        <v>1070</v>
      </c>
      <c r="B1141" s="138"/>
      <c r="C1141" s="134">
        <v>237</v>
      </c>
      <c r="D1141" s="136"/>
      <c r="E1141" s="136">
        <v>98.75</v>
      </c>
    </row>
    <row r="1142" spans="1:5">
      <c r="A1142" s="144" t="s">
        <v>1071</v>
      </c>
      <c r="B1142" s="138">
        <v>2000</v>
      </c>
      <c r="C1142" s="134"/>
      <c r="D1142" s="136"/>
      <c r="E1142" s="136"/>
    </row>
    <row r="1143" spans="1:5">
      <c r="A1143" s="144" t="s">
        <v>1072</v>
      </c>
      <c r="B1143" s="134">
        <v>13000</v>
      </c>
      <c r="C1143" s="134">
        <v>5906</v>
      </c>
      <c r="D1143" s="136">
        <f t="shared" si="22"/>
        <v>45.4307692307692</v>
      </c>
      <c r="E1143" s="136">
        <v>45.0461444588513</v>
      </c>
    </row>
    <row r="1144" spans="1:5">
      <c r="A1144" s="144" t="s">
        <v>1073</v>
      </c>
      <c r="B1144" s="138">
        <v>13000</v>
      </c>
      <c r="C1144" s="134">
        <v>5880</v>
      </c>
      <c r="D1144" s="136">
        <f t="shared" si="22"/>
        <v>45.2307692307692</v>
      </c>
      <c r="E1144" s="136">
        <v>45.1162433821837</v>
      </c>
    </row>
    <row r="1145" spans="1:5">
      <c r="A1145" s="144" t="s">
        <v>1074</v>
      </c>
      <c r="B1145" s="138"/>
      <c r="C1145" s="134"/>
      <c r="D1145" s="136"/>
      <c r="E1145" s="136"/>
    </row>
    <row r="1146" spans="1:5">
      <c r="A1146" s="144" t="s">
        <v>1075</v>
      </c>
      <c r="B1146" s="138"/>
      <c r="C1146" s="134">
        <v>26</v>
      </c>
      <c r="D1146" s="136"/>
      <c r="E1146" s="136">
        <v>36.6197183098592</v>
      </c>
    </row>
    <row r="1147" s="184" customFormat="1" spans="1:5">
      <c r="A1147" s="164" t="s">
        <v>1076</v>
      </c>
      <c r="B1147" s="165"/>
      <c r="C1147" s="165"/>
      <c r="D1147" s="166"/>
      <c r="E1147" s="166"/>
    </row>
    <row r="1148" spans="1:5">
      <c r="A1148" s="144" t="s">
        <v>1077</v>
      </c>
      <c r="B1148" s="138"/>
      <c r="C1148" s="134"/>
      <c r="D1148" s="136"/>
      <c r="E1148" s="136"/>
    </row>
    <row r="1149" spans="1:5">
      <c r="A1149" s="144" t="s">
        <v>1078</v>
      </c>
      <c r="B1149" s="138"/>
      <c r="C1149" s="134"/>
      <c r="D1149" s="136"/>
      <c r="E1149" s="136"/>
    </row>
    <row r="1150" spans="1:5">
      <c r="A1150" s="144" t="s">
        <v>1079</v>
      </c>
      <c r="B1150" s="138"/>
      <c r="C1150" s="134"/>
      <c r="D1150" s="136"/>
      <c r="E1150" s="136"/>
    </row>
    <row r="1151" spans="1:5">
      <c r="A1151" s="144" t="s">
        <v>173</v>
      </c>
      <c r="B1151" s="134">
        <v>805</v>
      </c>
      <c r="C1151" s="134">
        <v>987</v>
      </c>
      <c r="D1151" s="136">
        <f t="shared" si="22"/>
        <v>122.608695652174</v>
      </c>
      <c r="E1151" s="136">
        <v>127.849740932643</v>
      </c>
    </row>
    <row r="1152" spans="1:5">
      <c r="A1152" s="144" t="s">
        <v>1080</v>
      </c>
      <c r="B1152" s="134">
        <v>205</v>
      </c>
      <c r="C1152" s="134">
        <v>264</v>
      </c>
      <c r="D1152" s="136">
        <f t="shared" si="22"/>
        <v>128.780487804878</v>
      </c>
      <c r="E1152" s="136">
        <v>69.1099476439791</v>
      </c>
    </row>
    <row r="1153" spans="1:5">
      <c r="A1153" s="144" t="s">
        <v>201</v>
      </c>
      <c r="B1153" s="138">
        <v>205</v>
      </c>
      <c r="C1153" s="134">
        <v>149</v>
      </c>
      <c r="D1153" s="136">
        <f t="shared" si="22"/>
        <v>72.6829268292683</v>
      </c>
      <c r="E1153" s="136">
        <v>90.8536585365854</v>
      </c>
    </row>
    <row r="1154" spans="1:5">
      <c r="A1154" s="144" t="s">
        <v>202</v>
      </c>
      <c r="B1154" s="138"/>
      <c r="C1154" s="134"/>
      <c r="D1154" s="136"/>
      <c r="E1154" s="136"/>
    </row>
    <row r="1155" spans="1:5">
      <c r="A1155" s="144" t="s">
        <v>203</v>
      </c>
      <c r="B1155" s="138"/>
      <c r="C1155" s="134"/>
      <c r="D1155" s="136"/>
      <c r="E1155" s="136"/>
    </row>
    <row r="1156" spans="1:5">
      <c r="A1156" s="144" t="s">
        <v>1081</v>
      </c>
      <c r="B1156" s="138"/>
      <c r="C1156" s="134"/>
      <c r="D1156" s="136"/>
      <c r="E1156" s="136"/>
    </row>
    <row r="1157" spans="1:5">
      <c r="A1157" s="144" t="s">
        <v>1082</v>
      </c>
      <c r="B1157" s="138"/>
      <c r="C1157" s="134"/>
      <c r="D1157" s="136"/>
      <c r="E1157" s="136"/>
    </row>
    <row r="1158" spans="1:5">
      <c r="A1158" s="144" t="s">
        <v>1083</v>
      </c>
      <c r="B1158" s="138"/>
      <c r="C1158" s="134"/>
      <c r="D1158" s="136"/>
      <c r="E1158" s="136"/>
    </row>
    <row r="1159" spans="1:5">
      <c r="A1159" s="144" t="s">
        <v>1084</v>
      </c>
      <c r="B1159" s="138"/>
      <c r="C1159" s="134"/>
      <c r="D1159" s="136"/>
      <c r="E1159" s="136"/>
    </row>
    <row r="1160" spans="1:5">
      <c r="A1160" s="144" t="s">
        <v>1085</v>
      </c>
      <c r="B1160" s="138"/>
      <c r="C1160" s="134"/>
      <c r="D1160" s="136"/>
      <c r="E1160" s="136"/>
    </row>
    <row r="1161" spans="1:5">
      <c r="A1161" s="144" t="s">
        <v>1086</v>
      </c>
      <c r="B1161" s="138"/>
      <c r="C1161" s="134"/>
      <c r="D1161" s="136"/>
      <c r="E1161" s="136"/>
    </row>
    <row r="1162" spans="1:5">
      <c r="A1162" s="144" t="s">
        <v>1087</v>
      </c>
      <c r="B1162" s="138"/>
      <c r="C1162" s="134"/>
      <c r="D1162" s="136"/>
      <c r="E1162" s="136"/>
    </row>
    <row r="1163" spans="1:5">
      <c r="A1163" s="144" t="s">
        <v>1088</v>
      </c>
      <c r="B1163" s="138"/>
      <c r="C1163" s="134">
        <v>115</v>
      </c>
      <c r="D1163" s="136"/>
      <c r="E1163" s="136">
        <v>57.5</v>
      </c>
    </row>
    <row r="1164" spans="1:5">
      <c r="A1164" s="144" t="s">
        <v>1089</v>
      </c>
      <c r="B1164" s="138"/>
      <c r="C1164" s="134"/>
      <c r="D1164" s="136"/>
      <c r="E1164" s="136"/>
    </row>
    <row r="1165" spans="1:5">
      <c r="A1165" s="144" t="s">
        <v>210</v>
      </c>
      <c r="B1165" s="138"/>
      <c r="C1165" s="134"/>
      <c r="D1165" s="136"/>
      <c r="E1165" s="136"/>
    </row>
    <row r="1166" spans="1:5">
      <c r="A1166" s="144" t="s">
        <v>1090</v>
      </c>
      <c r="B1166" s="138"/>
      <c r="C1166" s="134"/>
      <c r="D1166" s="136"/>
      <c r="E1166" s="136"/>
    </row>
    <row r="1167" s="184" customFormat="1" spans="1:5">
      <c r="A1167" s="164" t="s">
        <v>1091</v>
      </c>
      <c r="B1167" s="165"/>
      <c r="C1167" s="165">
        <v>211</v>
      </c>
      <c r="D1167" s="166"/>
      <c r="E1167" s="166"/>
    </row>
    <row r="1168" spans="1:5">
      <c r="A1168" s="144" t="s">
        <v>201</v>
      </c>
      <c r="B1168" s="138"/>
      <c r="C1168" s="134"/>
      <c r="D1168" s="136"/>
      <c r="E1168" s="136"/>
    </row>
    <row r="1169" spans="1:5">
      <c r="A1169" s="144" t="s">
        <v>202</v>
      </c>
      <c r="B1169" s="138"/>
      <c r="C1169" s="134"/>
      <c r="D1169" s="136"/>
      <c r="E1169" s="136"/>
    </row>
    <row r="1170" spans="1:5">
      <c r="A1170" s="144" t="s">
        <v>203</v>
      </c>
      <c r="B1170" s="138"/>
      <c r="C1170" s="134"/>
      <c r="D1170" s="136"/>
      <c r="E1170" s="136"/>
    </row>
    <row r="1171" spans="1:5">
      <c r="A1171" s="144" t="s">
        <v>1092</v>
      </c>
      <c r="B1171" s="138"/>
      <c r="C1171" s="134"/>
      <c r="D1171" s="136"/>
      <c r="E1171" s="136"/>
    </row>
    <row r="1172" spans="1:5">
      <c r="A1172" s="144" t="s">
        <v>1093</v>
      </c>
      <c r="B1172" s="138"/>
      <c r="C1172" s="134"/>
      <c r="D1172" s="136"/>
      <c r="E1172" s="136"/>
    </row>
    <row r="1173" spans="1:5">
      <c r="A1173" s="144" t="s">
        <v>1094</v>
      </c>
      <c r="B1173" s="138"/>
      <c r="C1173" s="134"/>
      <c r="D1173" s="136"/>
      <c r="E1173" s="136"/>
    </row>
    <row r="1174" spans="1:5">
      <c r="A1174" s="144" t="s">
        <v>1095</v>
      </c>
      <c r="B1174" s="138"/>
      <c r="C1174" s="134"/>
      <c r="D1174" s="136"/>
      <c r="E1174" s="136"/>
    </row>
    <row r="1175" spans="1:5">
      <c r="A1175" s="144" t="s">
        <v>1096</v>
      </c>
      <c r="B1175" s="138"/>
      <c r="C1175" s="134"/>
      <c r="D1175" s="136"/>
      <c r="E1175" s="136"/>
    </row>
    <row r="1176" spans="1:5">
      <c r="A1176" s="144" t="s">
        <v>1097</v>
      </c>
      <c r="B1176" s="138"/>
      <c r="C1176" s="134"/>
      <c r="D1176" s="136"/>
      <c r="E1176" s="136"/>
    </row>
    <row r="1177" spans="1:5">
      <c r="A1177" s="144" t="s">
        <v>1098</v>
      </c>
      <c r="B1177" s="138"/>
      <c r="C1177" s="134">
        <v>211</v>
      </c>
      <c r="D1177" s="136"/>
      <c r="E1177" s="136"/>
    </row>
    <row r="1178" spans="1:5">
      <c r="A1178" s="144" t="s">
        <v>1099</v>
      </c>
      <c r="B1178" s="138"/>
      <c r="C1178" s="134"/>
      <c r="D1178" s="136"/>
      <c r="E1178" s="136"/>
    </row>
    <row r="1179" spans="1:5">
      <c r="A1179" s="144" t="s">
        <v>210</v>
      </c>
      <c r="B1179" s="138"/>
      <c r="C1179" s="134"/>
      <c r="D1179" s="136"/>
      <c r="E1179" s="136"/>
    </row>
    <row r="1180" spans="1:5">
      <c r="A1180" s="144" t="s">
        <v>1100</v>
      </c>
      <c r="B1180" s="138"/>
      <c r="C1180" s="134"/>
      <c r="D1180" s="136"/>
      <c r="E1180" s="136"/>
    </row>
    <row r="1181" s="184" customFormat="1" spans="1:5">
      <c r="A1181" s="164" t="s">
        <v>1101</v>
      </c>
      <c r="B1181" s="165"/>
      <c r="C1181" s="165"/>
      <c r="D1181" s="166"/>
      <c r="E1181" s="166"/>
    </row>
    <row r="1182" spans="1:5">
      <c r="A1182" s="144" t="s">
        <v>1102</v>
      </c>
      <c r="B1182" s="138"/>
      <c r="C1182" s="134"/>
      <c r="D1182" s="136"/>
      <c r="E1182" s="136"/>
    </row>
    <row r="1183" spans="1:5">
      <c r="A1183" s="144" t="s">
        <v>1103</v>
      </c>
      <c r="B1183" s="138"/>
      <c r="C1183" s="134"/>
      <c r="D1183" s="136"/>
      <c r="E1183" s="136"/>
    </row>
    <row r="1184" spans="1:5">
      <c r="A1184" s="144" t="s">
        <v>1104</v>
      </c>
      <c r="B1184" s="138"/>
      <c r="C1184" s="134"/>
      <c r="D1184" s="136"/>
      <c r="E1184" s="136"/>
    </row>
    <row r="1185" spans="1:5">
      <c r="A1185" s="144" t="s">
        <v>1105</v>
      </c>
      <c r="B1185" s="138"/>
      <c r="C1185" s="134"/>
      <c r="D1185" s="136"/>
      <c r="E1185" s="136"/>
    </row>
    <row r="1186" spans="1:5">
      <c r="A1186" s="144" t="s">
        <v>1106</v>
      </c>
      <c r="B1186" s="134">
        <v>600</v>
      </c>
      <c r="C1186" s="134">
        <v>512</v>
      </c>
      <c r="D1186" s="136">
        <f t="shared" si="22"/>
        <v>85.3333333333333</v>
      </c>
      <c r="E1186" s="136">
        <v>151.479289940828</v>
      </c>
    </row>
    <row r="1187" spans="1:5">
      <c r="A1187" s="144" t="s">
        <v>1107</v>
      </c>
      <c r="B1187" s="138"/>
      <c r="C1187" s="134"/>
      <c r="D1187" s="136"/>
      <c r="E1187" s="136"/>
    </row>
    <row r="1188" spans="1:5">
      <c r="A1188" s="144" t="s">
        <v>1108</v>
      </c>
      <c r="B1188" s="138">
        <v>600</v>
      </c>
      <c r="C1188" s="134">
        <v>512</v>
      </c>
      <c r="D1188" s="136">
        <f t="shared" si="22"/>
        <v>85.3333333333333</v>
      </c>
      <c r="E1188" s="136">
        <v>151.479289940828</v>
      </c>
    </row>
    <row r="1189" spans="1:5">
      <c r="A1189" s="144" t="s">
        <v>1109</v>
      </c>
      <c r="B1189" s="138"/>
      <c r="C1189" s="134"/>
      <c r="D1189" s="136"/>
      <c r="E1189" s="136"/>
    </row>
    <row r="1190" spans="1:5">
      <c r="A1190" s="144" t="s">
        <v>1110</v>
      </c>
      <c r="B1190" s="138"/>
      <c r="C1190" s="134"/>
      <c r="D1190" s="136"/>
      <c r="E1190" s="136"/>
    </row>
    <row r="1191" spans="1:5">
      <c r="A1191" s="144" t="s">
        <v>1111</v>
      </c>
      <c r="B1191" s="138"/>
      <c r="C1191" s="134"/>
      <c r="D1191" s="136"/>
      <c r="E1191" s="136"/>
    </row>
    <row r="1192" spans="1:5">
      <c r="A1192" s="144" t="s">
        <v>1112</v>
      </c>
      <c r="B1192" s="134"/>
      <c r="C1192" s="134"/>
      <c r="D1192" s="136"/>
      <c r="E1192" s="136"/>
    </row>
    <row r="1193" spans="1:5">
      <c r="A1193" s="144" t="s">
        <v>1113</v>
      </c>
      <c r="B1193" s="138"/>
      <c r="C1193" s="134"/>
      <c r="D1193" s="136"/>
      <c r="E1193" s="136"/>
    </row>
    <row r="1194" spans="1:5">
      <c r="A1194" s="144" t="s">
        <v>1114</v>
      </c>
      <c r="B1194" s="138"/>
      <c r="C1194" s="134"/>
      <c r="D1194" s="136"/>
      <c r="E1194" s="136"/>
    </row>
    <row r="1195" spans="1:5">
      <c r="A1195" s="144" t="s">
        <v>1115</v>
      </c>
      <c r="B1195" s="138"/>
      <c r="C1195" s="134"/>
      <c r="D1195" s="136"/>
      <c r="E1195" s="136"/>
    </row>
    <row r="1196" spans="1:5">
      <c r="A1196" s="144" t="s">
        <v>1116</v>
      </c>
      <c r="B1196" s="138"/>
      <c r="C1196" s="134"/>
      <c r="D1196" s="136"/>
      <c r="E1196" s="136"/>
    </row>
    <row r="1197" spans="1:5">
      <c r="A1197" s="144" t="s">
        <v>1117</v>
      </c>
      <c r="B1197" s="138"/>
      <c r="C1197" s="134"/>
      <c r="D1197" s="136"/>
      <c r="E1197" s="136"/>
    </row>
    <row r="1198" spans="1:5">
      <c r="A1198" s="144" t="s">
        <v>1118</v>
      </c>
      <c r="B1198" s="138"/>
      <c r="C1198" s="134"/>
      <c r="D1198" s="136"/>
      <c r="E1198" s="136"/>
    </row>
    <row r="1199" spans="1:5">
      <c r="A1199" s="144" t="s">
        <v>1119</v>
      </c>
      <c r="B1199" s="138"/>
      <c r="C1199" s="134"/>
      <c r="D1199" s="136"/>
      <c r="E1199" s="136"/>
    </row>
    <row r="1200" spans="1:5">
      <c r="A1200" s="144" t="s">
        <v>1120</v>
      </c>
      <c r="B1200" s="138"/>
      <c r="C1200" s="134"/>
      <c r="D1200" s="136"/>
      <c r="E1200" s="136"/>
    </row>
    <row r="1201" spans="1:5">
      <c r="A1201" s="144" t="s">
        <v>1121</v>
      </c>
      <c r="B1201" s="138"/>
      <c r="C1201" s="134"/>
      <c r="D1201" s="136"/>
      <c r="E1201" s="136"/>
    </row>
    <row r="1202" spans="1:5">
      <c r="A1202" s="144" t="s">
        <v>1122</v>
      </c>
      <c r="B1202" s="138"/>
      <c r="C1202" s="134"/>
      <c r="D1202" s="136"/>
      <c r="E1202" s="136"/>
    </row>
    <row r="1203" spans="1:5">
      <c r="A1203" s="144" t="s">
        <v>1123</v>
      </c>
      <c r="B1203" s="138"/>
      <c r="C1203" s="134"/>
      <c r="D1203" s="136"/>
      <c r="E1203" s="136"/>
    </row>
    <row r="1204" spans="1:5">
      <c r="A1204" s="144" t="s">
        <v>174</v>
      </c>
      <c r="B1204" s="134">
        <v>9000</v>
      </c>
      <c r="C1204" s="137"/>
      <c r="D1204" s="136"/>
      <c r="E1204" s="136"/>
    </row>
    <row r="1205" spans="1:5">
      <c r="A1205" s="144" t="s">
        <v>175</v>
      </c>
      <c r="B1205" s="134"/>
      <c r="C1205" s="134"/>
      <c r="D1205" s="136"/>
      <c r="E1205" s="136"/>
    </row>
    <row r="1206" spans="1:5">
      <c r="A1206" s="144" t="s">
        <v>1124</v>
      </c>
      <c r="B1206" s="134"/>
      <c r="C1206" s="137"/>
      <c r="D1206" s="136"/>
      <c r="E1206" s="136"/>
    </row>
    <row r="1207" spans="1:5">
      <c r="A1207" s="144" t="s">
        <v>1125</v>
      </c>
      <c r="B1207" s="134"/>
      <c r="C1207" s="134"/>
      <c r="D1207" s="136"/>
      <c r="E1207" s="136"/>
    </row>
    <row r="1208" spans="1:5">
      <c r="A1208" s="144" t="s">
        <v>1126</v>
      </c>
      <c r="B1208" s="138"/>
      <c r="C1208" s="134"/>
      <c r="D1208" s="136"/>
      <c r="E1208" s="136"/>
    </row>
    <row r="1209" spans="1:5">
      <c r="A1209" s="144" t="s">
        <v>176</v>
      </c>
      <c r="B1209" s="134">
        <v>16805</v>
      </c>
      <c r="C1209" s="134">
        <v>9561</v>
      </c>
      <c r="D1209" s="136">
        <f t="shared" ref="D1209:D1221" si="23">C1209/B1209*100</f>
        <v>56.8937816126153</v>
      </c>
      <c r="E1209" s="136">
        <v>216.508152173913</v>
      </c>
    </row>
    <row r="1210" spans="1:5">
      <c r="A1210" s="144" t="s">
        <v>1127</v>
      </c>
      <c r="B1210" s="134"/>
      <c r="C1210" s="134"/>
      <c r="D1210" s="136"/>
      <c r="E1210" s="136"/>
    </row>
    <row r="1211" spans="1:5">
      <c r="A1211" s="144" t="s">
        <v>1128</v>
      </c>
      <c r="B1211" s="134"/>
      <c r="C1211" s="134"/>
      <c r="D1211" s="136"/>
      <c r="E1211" s="136"/>
    </row>
    <row r="1212" spans="1:5">
      <c r="A1212" s="144" t="s">
        <v>1129</v>
      </c>
      <c r="B1212" s="134">
        <v>16805</v>
      </c>
      <c r="C1212" s="134">
        <v>9561</v>
      </c>
      <c r="D1212" s="136">
        <f t="shared" si="23"/>
        <v>56.8937816126153</v>
      </c>
      <c r="E1212" s="136">
        <v>216.508152173913</v>
      </c>
    </row>
    <row r="1213" spans="1:5">
      <c r="A1213" s="144" t="s">
        <v>1130</v>
      </c>
      <c r="B1213" s="138"/>
      <c r="C1213" s="134">
        <v>9561</v>
      </c>
      <c r="D1213" s="136"/>
      <c r="E1213" s="136">
        <v>216.851893853482</v>
      </c>
    </row>
    <row r="1214" spans="1:5">
      <c r="A1214" s="144" t="s">
        <v>1131</v>
      </c>
      <c r="B1214" s="138"/>
      <c r="C1214" s="134"/>
      <c r="D1214" s="136"/>
      <c r="E1214" s="136"/>
    </row>
    <row r="1215" spans="1:5">
      <c r="A1215" s="144" t="s">
        <v>1132</v>
      </c>
      <c r="B1215" s="138"/>
      <c r="C1215" s="134"/>
      <c r="D1215" s="136"/>
      <c r="E1215" s="136"/>
    </row>
    <row r="1216" spans="1:5">
      <c r="A1216" s="144" t="s">
        <v>1133</v>
      </c>
      <c r="B1216" s="138"/>
      <c r="C1216" s="134"/>
      <c r="D1216" s="136"/>
      <c r="E1216" s="136"/>
    </row>
    <row r="1217" spans="1:5">
      <c r="A1217" s="144" t="s">
        <v>177</v>
      </c>
      <c r="B1217" s="134"/>
      <c r="C1217" s="134">
        <v>44</v>
      </c>
      <c r="D1217" s="136"/>
      <c r="E1217" s="136">
        <v>86.2745098039216</v>
      </c>
    </row>
    <row r="1218" spans="1:5">
      <c r="A1218" s="144" t="s">
        <v>1134</v>
      </c>
      <c r="B1218" s="134"/>
      <c r="C1218" s="134"/>
      <c r="D1218" s="136"/>
      <c r="E1218" s="136"/>
    </row>
    <row r="1219" spans="1:5">
      <c r="A1219" s="144" t="s">
        <v>1135</v>
      </c>
      <c r="B1219" s="134"/>
      <c r="C1219" s="134"/>
      <c r="D1219" s="136"/>
      <c r="E1219" s="136"/>
    </row>
    <row r="1220" spans="1:5">
      <c r="A1220" s="144" t="s">
        <v>1136</v>
      </c>
      <c r="B1220" s="134"/>
      <c r="C1220" s="134">
        <v>44</v>
      </c>
      <c r="D1220" s="136"/>
      <c r="E1220" s="136">
        <v>86.2745098039216</v>
      </c>
    </row>
    <row r="1221" spans="1:5">
      <c r="A1221" s="115" t="s">
        <v>178</v>
      </c>
      <c r="B1221" s="134">
        <v>385000</v>
      </c>
      <c r="C1221" s="134">
        <v>472236</v>
      </c>
      <c r="D1221" s="136">
        <f t="shared" si="23"/>
        <v>122.658701298701</v>
      </c>
      <c r="E1221" s="136">
        <v>110.672963123543</v>
      </c>
    </row>
    <row r="1222" spans="1:5">
      <c r="A1222" s="167" t="s">
        <v>96</v>
      </c>
      <c r="B1222" s="167"/>
      <c r="C1222" s="167"/>
      <c r="D1222" s="167"/>
      <c r="E1222" s="167"/>
    </row>
  </sheetData>
  <mergeCells count="3">
    <mergeCell ref="A2:E2"/>
    <mergeCell ref="A3:E3"/>
    <mergeCell ref="A1222:E1222"/>
  </mergeCells>
  <pageMargins left="0.708661417322835" right="0.393700787401575" top="0.393700787401575" bottom="0.393700787401575" header="0.31496062992126" footer="0.196850393700787"/>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32"/>
  <sheetViews>
    <sheetView workbookViewId="0">
      <selection activeCell="J21" sqref="J21"/>
    </sheetView>
  </sheetViews>
  <sheetFormatPr defaultColWidth="9" defaultRowHeight="13.8" outlineLevelCol="4"/>
  <cols>
    <col min="1" max="1" width="16.8796296296296" style="95" customWidth="1"/>
    <col min="2" max="2" width="11.8796296296296" style="95" customWidth="1"/>
    <col min="3" max="3" width="16.1296296296296" style="95" customWidth="1"/>
    <col min="4" max="4" width="19" style="95" customWidth="1"/>
    <col min="5" max="5" width="20.3796296296296" style="95" customWidth="1"/>
    <col min="6" max="16384" width="9" style="95"/>
  </cols>
  <sheetData>
    <row r="1" spans="1:1">
      <c r="A1" s="95" t="s">
        <v>1137</v>
      </c>
    </row>
    <row r="2" ht="22.2" spans="1:5">
      <c r="A2" s="104" t="s">
        <v>6</v>
      </c>
      <c r="B2" s="104"/>
      <c r="C2" s="104"/>
      <c r="D2" s="104"/>
      <c r="E2" s="104"/>
    </row>
    <row r="3" ht="33" customHeight="1" spans="1:5">
      <c r="A3" s="106"/>
      <c r="B3" s="106"/>
      <c r="C3" s="106"/>
      <c r="D3" s="106"/>
      <c r="E3" s="107" t="s">
        <v>98</v>
      </c>
    </row>
    <row r="4" spans="1:5">
      <c r="A4" s="100" t="s">
        <v>1138</v>
      </c>
      <c r="B4" s="100" t="s">
        <v>44</v>
      </c>
      <c r="C4" s="100" t="s">
        <v>1139</v>
      </c>
      <c r="D4" s="100" t="s">
        <v>1140</v>
      </c>
      <c r="E4" s="100" t="s">
        <v>1141</v>
      </c>
    </row>
    <row r="5" ht="18" customHeight="1" spans="1:5">
      <c r="A5" s="101" t="s">
        <v>1142</v>
      </c>
      <c r="B5" s="102">
        <f>SUM(C5:E5)</f>
        <v>0</v>
      </c>
      <c r="C5" s="102">
        <v>0</v>
      </c>
      <c r="D5" s="102">
        <v>0</v>
      </c>
      <c r="E5" s="102">
        <v>0</v>
      </c>
    </row>
    <row r="6" ht="22.5" customHeight="1" spans="1:5">
      <c r="A6" s="101"/>
      <c r="B6" s="102"/>
      <c r="C6" s="102"/>
      <c r="D6" s="102"/>
      <c r="E6" s="102"/>
    </row>
    <row r="7" ht="22.5" customHeight="1" spans="1:5">
      <c r="A7" s="101"/>
      <c r="B7" s="102"/>
      <c r="C7" s="102"/>
      <c r="D7" s="102"/>
      <c r="E7" s="102"/>
    </row>
    <row r="8" ht="22.5" customHeight="1" spans="1:5">
      <c r="A8" s="101"/>
      <c r="B8" s="102"/>
      <c r="C8" s="102"/>
      <c r="D8" s="102"/>
      <c r="E8" s="102"/>
    </row>
    <row r="9" ht="22.5" customHeight="1" spans="1:5">
      <c r="A9" s="101"/>
      <c r="B9" s="102"/>
      <c r="C9" s="102"/>
      <c r="D9" s="102"/>
      <c r="E9" s="102"/>
    </row>
    <row r="10" ht="22.5" customHeight="1" spans="1:5">
      <c r="A10" s="101"/>
      <c r="B10" s="102"/>
      <c r="C10" s="102"/>
      <c r="D10" s="102"/>
      <c r="E10" s="102"/>
    </row>
    <row r="11" ht="22.5" customHeight="1" spans="1:5">
      <c r="A11" s="101"/>
      <c r="B11" s="102"/>
      <c r="C11" s="102"/>
      <c r="D11" s="102"/>
      <c r="E11" s="102"/>
    </row>
    <row r="12" ht="22.5" customHeight="1" spans="1:5">
      <c r="A12" s="101"/>
      <c r="B12" s="102"/>
      <c r="C12" s="102"/>
      <c r="D12" s="102"/>
      <c r="E12" s="102"/>
    </row>
    <row r="13" ht="22.5" customHeight="1" spans="1:5">
      <c r="A13" s="101"/>
      <c r="B13" s="102"/>
      <c r="C13" s="102"/>
      <c r="D13" s="102"/>
      <c r="E13" s="102"/>
    </row>
    <row r="14" ht="22.5" customHeight="1" spans="1:5">
      <c r="A14" s="101"/>
      <c r="B14" s="102"/>
      <c r="C14" s="102"/>
      <c r="D14" s="102"/>
      <c r="E14" s="102"/>
    </row>
    <row r="15" ht="22.5" customHeight="1" spans="1:5">
      <c r="A15" s="101"/>
      <c r="B15" s="102"/>
      <c r="C15" s="102"/>
      <c r="D15" s="102"/>
      <c r="E15" s="102"/>
    </row>
    <row r="16" ht="22.5" customHeight="1" spans="1:5">
      <c r="A16" s="101"/>
      <c r="B16" s="102"/>
      <c r="C16" s="102"/>
      <c r="D16" s="102"/>
      <c r="E16" s="102"/>
    </row>
    <row r="17" ht="22.5" customHeight="1" spans="1:5">
      <c r="A17" s="101"/>
      <c r="B17" s="102"/>
      <c r="C17" s="102"/>
      <c r="D17" s="102"/>
      <c r="E17" s="102"/>
    </row>
    <row r="18" ht="22.5" customHeight="1" spans="1:5">
      <c r="A18" s="101"/>
      <c r="B18" s="102"/>
      <c r="C18" s="102"/>
      <c r="D18" s="102"/>
      <c r="E18" s="102"/>
    </row>
    <row r="19" ht="22.5" customHeight="1" spans="1:5">
      <c r="A19" s="101"/>
      <c r="B19" s="102"/>
      <c r="C19" s="102"/>
      <c r="D19" s="102"/>
      <c r="E19" s="102"/>
    </row>
    <row r="20" ht="22.5" customHeight="1" spans="1:5">
      <c r="A20" s="101"/>
      <c r="B20" s="102"/>
      <c r="C20" s="102"/>
      <c r="D20" s="102"/>
      <c r="E20" s="102"/>
    </row>
    <row r="21" ht="22.5" customHeight="1" spans="1:5">
      <c r="A21" s="101"/>
      <c r="B21" s="102"/>
      <c r="C21" s="102"/>
      <c r="D21" s="102"/>
      <c r="E21" s="102"/>
    </row>
    <row r="22" ht="22.5" customHeight="1" spans="1:5">
      <c r="A22" s="101"/>
      <c r="B22" s="102"/>
      <c r="C22" s="102"/>
      <c r="D22" s="102"/>
      <c r="E22" s="102"/>
    </row>
    <row r="23" ht="22.5" customHeight="1" spans="1:5">
      <c r="A23" s="101"/>
      <c r="B23" s="102"/>
      <c r="C23" s="102"/>
      <c r="D23" s="102"/>
      <c r="E23" s="102"/>
    </row>
    <row r="24" ht="22.5" customHeight="1" spans="1:5">
      <c r="A24" s="101"/>
      <c r="B24" s="102"/>
      <c r="C24" s="102"/>
      <c r="D24" s="102"/>
      <c r="E24" s="102"/>
    </row>
    <row r="25" ht="22.5" customHeight="1" spans="1:5">
      <c r="A25" s="101"/>
      <c r="B25" s="102"/>
      <c r="C25" s="102"/>
      <c r="D25" s="102"/>
      <c r="E25" s="102"/>
    </row>
    <row r="26" ht="22.5" customHeight="1" spans="1:5">
      <c r="A26" s="101"/>
      <c r="B26" s="102"/>
      <c r="C26" s="102"/>
      <c r="D26" s="102"/>
      <c r="E26" s="102"/>
    </row>
    <row r="27" ht="22.5" customHeight="1" spans="1:5">
      <c r="A27" s="101"/>
      <c r="B27" s="102"/>
      <c r="C27" s="102"/>
      <c r="D27" s="102"/>
      <c r="E27" s="102"/>
    </row>
    <row r="28" ht="22.5" customHeight="1" spans="1:5">
      <c r="A28" s="101"/>
      <c r="B28" s="102"/>
      <c r="C28" s="102"/>
      <c r="D28" s="102"/>
      <c r="E28" s="102"/>
    </row>
    <row r="29" ht="22.5" customHeight="1" spans="1:5">
      <c r="A29" s="101"/>
      <c r="B29" s="102"/>
      <c r="C29" s="102"/>
      <c r="D29" s="102"/>
      <c r="E29" s="102"/>
    </row>
    <row r="30" ht="22.5" customHeight="1" spans="1:5">
      <c r="A30" s="101"/>
      <c r="B30" s="102"/>
      <c r="C30" s="102"/>
      <c r="D30" s="102"/>
      <c r="E30" s="102"/>
    </row>
    <row r="31" ht="22.5" customHeight="1" spans="1:5">
      <c r="A31" s="101"/>
      <c r="B31" s="102"/>
      <c r="C31" s="102"/>
      <c r="D31" s="102"/>
      <c r="E31" s="102"/>
    </row>
    <row r="32" ht="18" customHeight="1" spans="1:5">
      <c r="A32" s="101" t="s">
        <v>1143</v>
      </c>
      <c r="B32" s="102">
        <f>SUM(B5:B31)</f>
        <v>0</v>
      </c>
      <c r="C32" s="102">
        <f>SUM(C5:C31)</f>
        <v>0</v>
      </c>
      <c r="D32" s="102">
        <f>SUM(D5:D31)</f>
        <v>0</v>
      </c>
      <c r="E32" s="102">
        <f>SUM(E5:E31)</f>
        <v>0</v>
      </c>
    </row>
  </sheetData>
  <pageMargins left="1.01" right="0.699305555555556" top="0.92"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S28"/>
  <sheetViews>
    <sheetView workbookViewId="0">
      <selection activeCell="D10" sqref="D10"/>
    </sheetView>
  </sheetViews>
  <sheetFormatPr defaultColWidth="9" defaultRowHeight="13.8"/>
  <cols>
    <col min="1" max="1" width="19.1296296296296" customWidth="1"/>
    <col min="2" max="19" width="7.37962962962963" customWidth="1"/>
  </cols>
  <sheetData>
    <row r="1" spans="1:1">
      <c r="A1" t="s">
        <v>1144</v>
      </c>
    </row>
    <row r="2" ht="21.6" spans="1:19">
      <c r="A2" s="182" t="s">
        <v>7</v>
      </c>
      <c r="B2" s="182"/>
      <c r="C2" s="182"/>
      <c r="D2" s="182"/>
      <c r="E2" s="182"/>
      <c r="F2" s="182"/>
      <c r="G2" s="182"/>
      <c r="H2" s="182"/>
      <c r="I2" s="182"/>
      <c r="J2" s="182"/>
      <c r="K2" s="182"/>
      <c r="L2" s="182"/>
      <c r="M2" s="182"/>
      <c r="N2" s="182"/>
      <c r="O2" s="182"/>
      <c r="P2" s="182"/>
      <c r="Q2" s="182"/>
      <c r="R2" s="182"/>
      <c r="S2" s="182"/>
    </row>
    <row r="3" spans="1:19">
      <c r="A3" s="98"/>
      <c r="B3" s="98"/>
      <c r="C3" s="98"/>
      <c r="D3" s="98"/>
      <c r="E3" s="98"/>
      <c r="F3" s="98"/>
      <c r="G3" s="99"/>
      <c r="H3" s="98"/>
      <c r="I3" s="98"/>
      <c r="J3" s="99"/>
      <c r="K3" s="98"/>
      <c r="L3" s="98"/>
      <c r="M3" s="99"/>
      <c r="N3" s="98"/>
      <c r="O3" s="98"/>
      <c r="P3" s="98"/>
      <c r="Q3" s="98"/>
      <c r="R3" s="98"/>
      <c r="S3" s="99" t="s">
        <v>98</v>
      </c>
    </row>
    <row r="4" s="181" customFormat="1" ht="48" spans="1:19">
      <c r="A4" s="183" t="s">
        <v>1138</v>
      </c>
      <c r="B4" s="183" t="s">
        <v>44</v>
      </c>
      <c r="C4" s="183" t="s">
        <v>1145</v>
      </c>
      <c r="D4" s="183" t="s">
        <v>1146</v>
      </c>
      <c r="E4" s="183" t="s">
        <v>1147</v>
      </c>
      <c r="F4" s="183" t="s">
        <v>1148</v>
      </c>
      <c r="G4" s="183" t="s">
        <v>1149</v>
      </c>
      <c r="H4" s="183" t="s">
        <v>1150</v>
      </c>
      <c r="I4" s="183" t="s">
        <v>1151</v>
      </c>
      <c r="J4" s="183" t="s">
        <v>1152</v>
      </c>
      <c r="K4" s="183" t="s">
        <v>1153</v>
      </c>
      <c r="L4" s="183" t="s">
        <v>1154</v>
      </c>
      <c r="M4" s="183" t="s">
        <v>1155</v>
      </c>
      <c r="N4" s="183" t="s">
        <v>1156</v>
      </c>
      <c r="O4" s="183" t="s">
        <v>1157</v>
      </c>
      <c r="P4" s="183" t="s">
        <v>1158</v>
      </c>
      <c r="Q4" s="183" t="s">
        <v>1159</v>
      </c>
      <c r="R4" s="183" t="s">
        <v>1160</v>
      </c>
      <c r="S4" s="183" t="s">
        <v>1161</v>
      </c>
    </row>
    <row r="5" ht="15.75" customHeight="1" spans="1:19">
      <c r="A5" s="109" t="s">
        <v>1142</v>
      </c>
      <c r="B5" s="110">
        <v>0</v>
      </c>
      <c r="C5" s="110">
        <v>0</v>
      </c>
      <c r="D5" s="110">
        <v>0</v>
      </c>
      <c r="E5" s="110">
        <v>0</v>
      </c>
      <c r="F5" s="110">
        <v>0</v>
      </c>
      <c r="G5" s="110">
        <v>0</v>
      </c>
      <c r="H5" s="110">
        <v>0</v>
      </c>
      <c r="I5" s="110">
        <v>0</v>
      </c>
      <c r="J5" s="110">
        <v>0</v>
      </c>
      <c r="K5" s="110">
        <v>0</v>
      </c>
      <c r="L5" s="110">
        <v>0</v>
      </c>
      <c r="M5" s="110">
        <v>0</v>
      </c>
      <c r="N5" s="110">
        <v>0</v>
      </c>
      <c r="O5" s="110">
        <v>0</v>
      </c>
      <c r="P5" s="110">
        <v>0</v>
      </c>
      <c r="Q5" s="110">
        <v>0</v>
      </c>
      <c r="R5" s="110">
        <v>0</v>
      </c>
      <c r="S5" s="110">
        <v>0</v>
      </c>
    </row>
    <row r="6" ht="15.75" customHeight="1" spans="1:19">
      <c r="A6" s="109"/>
      <c r="B6" s="110"/>
      <c r="C6" s="110"/>
      <c r="D6" s="110"/>
      <c r="E6" s="110"/>
      <c r="F6" s="110"/>
      <c r="G6" s="110"/>
      <c r="H6" s="110"/>
      <c r="I6" s="110"/>
      <c r="J6" s="110"/>
      <c r="K6" s="110"/>
      <c r="L6" s="110"/>
      <c r="M6" s="110"/>
      <c r="N6" s="110"/>
      <c r="O6" s="110"/>
      <c r="P6" s="110"/>
      <c r="Q6" s="110"/>
      <c r="R6" s="110"/>
      <c r="S6" s="110"/>
    </row>
    <row r="7" ht="15.75" customHeight="1" spans="1:19">
      <c r="A7" s="109"/>
      <c r="B7" s="110"/>
      <c r="C7" s="110"/>
      <c r="D7" s="110"/>
      <c r="E7" s="110"/>
      <c r="F7" s="110"/>
      <c r="G7" s="110"/>
      <c r="H7" s="110"/>
      <c r="I7" s="110"/>
      <c r="J7" s="110"/>
      <c r="K7" s="110"/>
      <c r="L7" s="110"/>
      <c r="M7" s="110"/>
      <c r="N7" s="110"/>
      <c r="O7" s="110"/>
      <c r="P7" s="110"/>
      <c r="Q7" s="110"/>
      <c r="R7" s="110"/>
      <c r="S7" s="110"/>
    </row>
    <row r="8" ht="15.75" customHeight="1" spans="1:19">
      <c r="A8" s="109"/>
      <c r="B8" s="110"/>
      <c r="C8" s="110"/>
      <c r="D8" s="110"/>
      <c r="E8" s="110"/>
      <c r="F8" s="110"/>
      <c r="G8" s="110"/>
      <c r="H8" s="110"/>
      <c r="I8" s="110"/>
      <c r="J8" s="110"/>
      <c r="K8" s="110"/>
      <c r="L8" s="110"/>
      <c r="M8" s="110"/>
      <c r="N8" s="110"/>
      <c r="O8" s="110"/>
      <c r="P8" s="110"/>
      <c r="Q8" s="110"/>
      <c r="R8" s="110"/>
      <c r="S8" s="110"/>
    </row>
    <row r="9" ht="15.75" customHeight="1" spans="1:19">
      <c r="A9" s="109"/>
      <c r="B9" s="110"/>
      <c r="C9" s="110"/>
      <c r="D9" s="110"/>
      <c r="E9" s="110"/>
      <c r="F9" s="110"/>
      <c r="G9" s="110"/>
      <c r="H9" s="110"/>
      <c r="I9" s="110"/>
      <c r="J9" s="110"/>
      <c r="K9" s="110"/>
      <c r="L9" s="110"/>
      <c r="M9" s="110"/>
      <c r="N9" s="110"/>
      <c r="O9" s="110"/>
      <c r="P9" s="110"/>
      <c r="Q9" s="110"/>
      <c r="R9" s="110"/>
      <c r="S9" s="110"/>
    </row>
    <row r="10" ht="15.75" customHeight="1" spans="1:19">
      <c r="A10" s="109"/>
      <c r="B10" s="110"/>
      <c r="C10" s="110"/>
      <c r="D10" s="110"/>
      <c r="E10" s="110"/>
      <c r="F10" s="110"/>
      <c r="G10" s="110"/>
      <c r="H10" s="110"/>
      <c r="I10" s="110"/>
      <c r="J10" s="110"/>
      <c r="K10" s="110"/>
      <c r="L10" s="110"/>
      <c r="M10" s="110"/>
      <c r="N10" s="110"/>
      <c r="O10" s="110"/>
      <c r="P10" s="110"/>
      <c r="Q10" s="110"/>
      <c r="R10" s="110"/>
      <c r="S10" s="110"/>
    </row>
    <row r="11" ht="15.75" customHeight="1" spans="1:19">
      <c r="A11" s="109"/>
      <c r="B11" s="110"/>
      <c r="C11" s="110"/>
      <c r="D11" s="110"/>
      <c r="E11" s="110"/>
      <c r="F11" s="110"/>
      <c r="G11" s="110"/>
      <c r="H11" s="110"/>
      <c r="I11" s="110"/>
      <c r="J11" s="110"/>
      <c r="K11" s="110"/>
      <c r="L11" s="110"/>
      <c r="M11" s="110"/>
      <c r="N11" s="110"/>
      <c r="O11" s="110"/>
      <c r="P11" s="110"/>
      <c r="Q11" s="110"/>
      <c r="R11" s="110"/>
      <c r="S11" s="110"/>
    </row>
    <row r="12" ht="15.75" customHeight="1" spans="1:19">
      <c r="A12" s="109"/>
      <c r="B12" s="110"/>
      <c r="C12" s="110"/>
      <c r="D12" s="110"/>
      <c r="E12" s="110"/>
      <c r="F12" s="110"/>
      <c r="G12" s="110"/>
      <c r="H12" s="110"/>
      <c r="I12" s="110"/>
      <c r="J12" s="110"/>
      <c r="K12" s="110"/>
      <c r="L12" s="110"/>
      <c r="M12" s="110"/>
      <c r="N12" s="110"/>
      <c r="O12" s="110"/>
      <c r="P12" s="110"/>
      <c r="Q12" s="110"/>
      <c r="R12" s="110"/>
      <c r="S12" s="110"/>
    </row>
    <row r="13" ht="15.75" customHeight="1" spans="1:19">
      <c r="A13" s="109"/>
      <c r="B13" s="110"/>
      <c r="C13" s="110"/>
      <c r="D13" s="110"/>
      <c r="E13" s="110"/>
      <c r="F13" s="110"/>
      <c r="G13" s="110"/>
      <c r="H13" s="110"/>
      <c r="I13" s="110"/>
      <c r="J13" s="110"/>
      <c r="K13" s="110"/>
      <c r="L13" s="110"/>
      <c r="M13" s="110"/>
      <c r="N13" s="110"/>
      <c r="O13" s="110"/>
      <c r="P13" s="110"/>
      <c r="Q13" s="110"/>
      <c r="R13" s="110"/>
      <c r="S13" s="110"/>
    </row>
    <row r="14" ht="15.75" customHeight="1" spans="1:19">
      <c r="A14" s="109"/>
      <c r="B14" s="110"/>
      <c r="C14" s="110"/>
      <c r="D14" s="110"/>
      <c r="E14" s="110"/>
      <c r="F14" s="110"/>
      <c r="G14" s="110"/>
      <c r="H14" s="110"/>
      <c r="I14" s="110"/>
      <c r="J14" s="110"/>
      <c r="K14" s="110"/>
      <c r="L14" s="110"/>
      <c r="M14" s="110"/>
      <c r="N14" s="110"/>
      <c r="O14" s="110"/>
      <c r="P14" s="110"/>
      <c r="Q14" s="110"/>
      <c r="R14" s="110"/>
      <c r="S14" s="110"/>
    </row>
    <row r="15" ht="15.75" customHeight="1" spans="1:19">
      <c r="A15" s="109"/>
      <c r="B15" s="110"/>
      <c r="C15" s="110"/>
      <c r="D15" s="110"/>
      <c r="E15" s="110"/>
      <c r="F15" s="110"/>
      <c r="G15" s="110"/>
      <c r="H15" s="110"/>
      <c r="I15" s="110"/>
      <c r="J15" s="110"/>
      <c r="K15" s="110"/>
      <c r="L15" s="110"/>
      <c r="M15" s="110"/>
      <c r="N15" s="110"/>
      <c r="O15" s="110"/>
      <c r="P15" s="110"/>
      <c r="Q15" s="110"/>
      <c r="R15" s="110"/>
      <c r="S15" s="110"/>
    </row>
    <row r="16" ht="15.75" customHeight="1" spans="1:19">
      <c r="A16" s="109"/>
      <c r="B16" s="110"/>
      <c r="C16" s="110"/>
      <c r="D16" s="110"/>
      <c r="E16" s="110"/>
      <c r="F16" s="110"/>
      <c r="G16" s="110"/>
      <c r="H16" s="110"/>
      <c r="I16" s="110"/>
      <c r="J16" s="110"/>
      <c r="K16" s="110"/>
      <c r="L16" s="110"/>
      <c r="M16" s="110"/>
      <c r="N16" s="110"/>
      <c r="O16" s="110"/>
      <c r="P16" s="110"/>
      <c r="Q16" s="110"/>
      <c r="R16" s="110"/>
      <c r="S16" s="110"/>
    </row>
    <row r="17" ht="15.75" customHeight="1" spans="1:19">
      <c r="A17" s="109"/>
      <c r="B17" s="110"/>
      <c r="C17" s="110"/>
      <c r="D17" s="110"/>
      <c r="E17" s="110"/>
      <c r="F17" s="110"/>
      <c r="G17" s="110"/>
      <c r="H17" s="110"/>
      <c r="I17" s="110"/>
      <c r="J17" s="110"/>
      <c r="K17" s="110"/>
      <c r="L17" s="110"/>
      <c r="M17" s="110"/>
      <c r="N17" s="110"/>
      <c r="O17" s="110"/>
      <c r="P17" s="110"/>
      <c r="Q17" s="110"/>
      <c r="R17" s="110"/>
      <c r="S17" s="110"/>
    </row>
    <row r="18" ht="15.75" customHeight="1" spans="1:19">
      <c r="A18" s="109"/>
      <c r="B18" s="110"/>
      <c r="C18" s="110"/>
      <c r="D18" s="110"/>
      <c r="E18" s="110"/>
      <c r="F18" s="110"/>
      <c r="G18" s="110"/>
      <c r="H18" s="110"/>
      <c r="I18" s="110"/>
      <c r="J18" s="110"/>
      <c r="K18" s="110"/>
      <c r="L18" s="110"/>
      <c r="M18" s="110"/>
      <c r="N18" s="110"/>
      <c r="O18" s="110"/>
      <c r="P18" s="110"/>
      <c r="Q18" s="110"/>
      <c r="R18" s="110"/>
      <c r="S18" s="110"/>
    </row>
    <row r="19" ht="15.75" customHeight="1" spans="1:19">
      <c r="A19" s="109"/>
      <c r="B19" s="110"/>
      <c r="C19" s="110"/>
      <c r="D19" s="110"/>
      <c r="E19" s="110"/>
      <c r="F19" s="110"/>
      <c r="G19" s="110"/>
      <c r="H19" s="110"/>
      <c r="I19" s="110"/>
      <c r="J19" s="110"/>
      <c r="K19" s="110"/>
      <c r="L19" s="110"/>
      <c r="M19" s="110"/>
      <c r="N19" s="110"/>
      <c r="O19" s="110"/>
      <c r="P19" s="110"/>
      <c r="Q19" s="110"/>
      <c r="R19" s="110"/>
      <c r="S19" s="110"/>
    </row>
    <row r="20" ht="15.75" customHeight="1" spans="1:19">
      <c r="A20" s="109"/>
      <c r="B20" s="110"/>
      <c r="C20" s="110"/>
      <c r="D20" s="110"/>
      <c r="E20" s="110"/>
      <c r="F20" s="110"/>
      <c r="G20" s="110"/>
      <c r="H20" s="110"/>
      <c r="I20" s="110"/>
      <c r="J20" s="110"/>
      <c r="K20" s="110"/>
      <c r="L20" s="110"/>
      <c r="M20" s="110"/>
      <c r="N20" s="110"/>
      <c r="O20" s="110"/>
      <c r="P20" s="110"/>
      <c r="Q20" s="110"/>
      <c r="R20" s="110"/>
      <c r="S20" s="110"/>
    </row>
    <row r="21" ht="15.75" customHeight="1" spans="1:19">
      <c r="A21" s="109"/>
      <c r="B21" s="110"/>
      <c r="C21" s="110"/>
      <c r="D21" s="110"/>
      <c r="E21" s="110"/>
      <c r="F21" s="110"/>
      <c r="G21" s="110"/>
      <c r="H21" s="110"/>
      <c r="I21" s="110"/>
      <c r="J21" s="110"/>
      <c r="K21" s="110"/>
      <c r="L21" s="110"/>
      <c r="M21" s="110"/>
      <c r="N21" s="110"/>
      <c r="O21" s="110"/>
      <c r="P21" s="110"/>
      <c r="Q21" s="110"/>
      <c r="R21" s="110"/>
      <c r="S21" s="110"/>
    </row>
    <row r="22" ht="15.75" customHeight="1" spans="1:19">
      <c r="A22" s="109"/>
      <c r="B22" s="110"/>
      <c r="C22" s="110"/>
      <c r="D22" s="110"/>
      <c r="E22" s="110"/>
      <c r="F22" s="110"/>
      <c r="G22" s="110"/>
      <c r="H22" s="110"/>
      <c r="I22" s="110"/>
      <c r="J22" s="110"/>
      <c r="K22" s="110"/>
      <c r="L22" s="110"/>
      <c r="M22" s="110"/>
      <c r="N22" s="110"/>
      <c r="O22" s="110"/>
      <c r="P22" s="110"/>
      <c r="Q22" s="110"/>
      <c r="R22" s="110"/>
      <c r="S22" s="110"/>
    </row>
    <row r="23" ht="15.75" customHeight="1" spans="1:19">
      <c r="A23" s="109"/>
      <c r="B23" s="110"/>
      <c r="C23" s="110"/>
      <c r="D23" s="110"/>
      <c r="E23" s="110"/>
      <c r="F23" s="110"/>
      <c r="G23" s="110"/>
      <c r="H23" s="110"/>
      <c r="I23" s="110"/>
      <c r="J23" s="110"/>
      <c r="K23" s="110"/>
      <c r="L23" s="110"/>
      <c r="M23" s="110"/>
      <c r="N23" s="110"/>
      <c r="O23" s="110"/>
      <c r="P23" s="110"/>
      <c r="Q23" s="110"/>
      <c r="R23" s="110"/>
      <c r="S23" s="110"/>
    </row>
    <row r="24" ht="15.75" customHeight="1" spans="1:19">
      <c r="A24" s="109"/>
      <c r="B24" s="110"/>
      <c r="C24" s="110"/>
      <c r="D24" s="110"/>
      <c r="E24" s="110"/>
      <c r="F24" s="110"/>
      <c r="G24" s="110"/>
      <c r="H24" s="110"/>
      <c r="I24" s="110"/>
      <c r="J24" s="110"/>
      <c r="K24" s="110"/>
      <c r="L24" s="110"/>
      <c r="M24" s="110"/>
      <c r="N24" s="110"/>
      <c r="O24" s="110"/>
      <c r="P24" s="110"/>
      <c r="Q24" s="110"/>
      <c r="R24" s="110"/>
      <c r="S24" s="110"/>
    </row>
    <row r="25" ht="15.75" customHeight="1" spans="1:19">
      <c r="A25" s="109"/>
      <c r="B25" s="110"/>
      <c r="C25" s="110"/>
      <c r="D25" s="110"/>
      <c r="E25" s="110"/>
      <c r="F25" s="110"/>
      <c r="G25" s="110"/>
      <c r="H25" s="110"/>
      <c r="I25" s="110"/>
      <c r="J25" s="110"/>
      <c r="K25" s="110"/>
      <c r="L25" s="110"/>
      <c r="M25" s="110"/>
      <c r="N25" s="110"/>
      <c r="O25" s="110"/>
      <c r="P25" s="110"/>
      <c r="Q25" s="110"/>
      <c r="R25" s="110"/>
      <c r="S25" s="110"/>
    </row>
    <row r="26" ht="15.75" customHeight="1" spans="1:19">
      <c r="A26" s="109"/>
      <c r="B26" s="110"/>
      <c r="C26" s="110"/>
      <c r="D26" s="110"/>
      <c r="E26" s="110"/>
      <c r="F26" s="110"/>
      <c r="G26" s="110"/>
      <c r="H26" s="110"/>
      <c r="I26" s="110"/>
      <c r="J26" s="110"/>
      <c r="K26" s="110"/>
      <c r="L26" s="110"/>
      <c r="M26" s="110"/>
      <c r="N26" s="110"/>
      <c r="O26" s="110"/>
      <c r="P26" s="110"/>
      <c r="Q26" s="110"/>
      <c r="R26" s="110"/>
      <c r="S26" s="110"/>
    </row>
    <row r="27" ht="15.75" customHeight="1" spans="1:19">
      <c r="A27" s="109"/>
      <c r="B27" s="110"/>
      <c r="C27" s="110"/>
      <c r="D27" s="111"/>
      <c r="E27" s="111"/>
      <c r="F27" s="111"/>
      <c r="G27" s="111"/>
      <c r="H27" s="111"/>
      <c r="I27" s="111"/>
      <c r="J27" s="111"/>
      <c r="K27" s="111"/>
      <c r="L27" s="111"/>
      <c r="M27" s="111"/>
      <c r="N27" s="111"/>
      <c r="O27" s="111"/>
      <c r="P27" s="111"/>
      <c r="Q27" s="111"/>
      <c r="R27" s="111"/>
      <c r="S27" s="111"/>
    </row>
    <row r="28" s="95" customFormat="1" ht="15.75" customHeight="1" spans="1:19">
      <c r="A28" s="101" t="s">
        <v>1143</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c r="R28" s="102">
        <v>0</v>
      </c>
      <c r="S28" s="102">
        <v>0</v>
      </c>
    </row>
  </sheetData>
  <mergeCells count="1">
    <mergeCell ref="A2:S2"/>
  </mergeCells>
  <pageMargins left="0.700694444444445" right="0.17" top="0.751388888888889" bottom="0.751388888888889" header="0.297916666666667" footer="0.297916666666667"/>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1"/>
  <sheetViews>
    <sheetView workbookViewId="0">
      <selection activeCell="C6" sqref="C6"/>
    </sheetView>
  </sheetViews>
  <sheetFormatPr defaultColWidth="9" defaultRowHeight="13.8" outlineLevelCol="2"/>
  <cols>
    <col min="1" max="1" width="59.25" style="7" customWidth="1"/>
    <col min="2" max="2" width="30.75" style="7" customWidth="1"/>
    <col min="3" max="3" width="36.3796296296296" style="7" customWidth="1"/>
    <col min="4" max="16384" width="9" style="7"/>
  </cols>
  <sheetData>
    <row r="1" spans="1:1">
      <c r="A1" s="7" t="s">
        <v>1162</v>
      </c>
    </row>
    <row r="2" ht="22.2" spans="1:3">
      <c r="A2" s="149" t="s">
        <v>8</v>
      </c>
      <c r="B2" s="149"/>
      <c r="C2" s="149"/>
    </row>
    <row r="3" ht="15.6" spans="1:3">
      <c r="A3" s="119" t="s">
        <v>1163</v>
      </c>
      <c r="B3" s="119"/>
      <c r="C3" s="119"/>
    </row>
    <row r="4" ht="51" customHeight="1" spans="1:3">
      <c r="A4" s="151" t="s">
        <v>1164</v>
      </c>
      <c r="B4" s="151" t="s">
        <v>43</v>
      </c>
      <c r="C4" s="151" t="s">
        <v>44</v>
      </c>
    </row>
    <row r="5" ht="51" customHeight="1" spans="1:3">
      <c r="A5" s="121" t="s">
        <v>1165</v>
      </c>
      <c r="B5" s="152"/>
      <c r="C5" s="123">
        <v>32.71</v>
      </c>
    </row>
    <row r="6" ht="51" customHeight="1" spans="1:3">
      <c r="A6" s="121" t="s">
        <v>1166</v>
      </c>
      <c r="B6" s="123"/>
      <c r="C6" s="123">
        <v>35.65</v>
      </c>
    </row>
    <row r="7" ht="51" customHeight="1" spans="1:3">
      <c r="A7" s="121" t="s">
        <v>1167</v>
      </c>
      <c r="B7" s="152"/>
      <c r="C7" s="123">
        <v>6.373</v>
      </c>
    </row>
    <row r="8" ht="51" customHeight="1" spans="1:3">
      <c r="A8" s="121" t="s">
        <v>1168</v>
      </c>
      <c r="B8" s="152"/>
      <c r="C8" s="125">
        <v>0</v>
      </c>
    </row>
    <row r="9" ht="51" customHeight="1" spans="1:3">
      <c r="A9" s="121" t="s">
        <v>1169</v>
      </c>
      <c r="B9" s="152"/>
      <c r="C9" s="123">
        <v>29.58</v>
      </c>
    </row>
    <row r="10" ht="51" customHeight="1" spans="1:3">
      <c r="A10" s="121" t="s">
        <v>1170</v>
      </c>
      <c r="B10" s="152"/>
      <c r="C10" s="123">
        <v>0.65</v>
      </c>
    </row>
    <row r="11" ht="51" customHeight="1" spans="1:3">
      <c r="A11" s="121" t="s">
        <v>1171</v>
      </c>
      <c r="B11" s="152"/>
      <c r="C11" s="123">
        <v>36.3</v>
      </c>
    </row>
  </sheetData>
  <mergeCells count="2">
    <mergeCell ref="A2:C2"/>
    <mergeCell ref="A3:C3"/>
  </mergeCells>
  <pageMargins left="1.03"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57"/>
  <sheetViews>
    <sheetView workbookViewId="0">
      <selection activeCell="B1" sqref="B$1:C$1048576"/>
    </sheetView>
  </sheetViews>
  <sheetFormatPr defaultColWidth="9" defaultRowHeight="13.8" outlineLevelCol="4"/>
  <cols>
    <col min="1" max="1" width="29.1296296296296" customWidth="1"/>
    <col min="2" max="3" width="12.6296296296296" customWidth="1"/>
    <col min="4" max="4" width="17" customWidth="1"/>
    <col min="5" max="5" width="19.5" customWidth="1"/>
  </cols>
  <sheetData>
    <row r="1" spans="1:1">
      <c r="A1" t="s">
        <v>1172</v>
      </c>
    </row>
    <row r="2" ht="22.2" spans="1:5">
      <c r="A2" s="175" t="s">
        <v>1173</v>
      </c>
      <c r="B2" s="175"/>
      <c r="C2" s="175"/>
      <c r="D2" s="175"/>
      <c r="E2" s="175"/>
    </row>
    <row r="3" spans="1:5">
      <c r="A3" s="176" t="s">
        <v>41</v>
      </c>
      <c r="B3" s="176"/>
      <c r="C3" s="176"/>
      <c r="D3" s="176"/>
      <c r="E3" s="176"/>
    </row>
    <row r="4" spans="1:5">
      <c r="A4" s="131" t="s">
        <v>42</v>
      </c>
      <c r="B4" s="131" t="s">
        <v>43</v>
      </c>
      <c r="C4" s="131" t="s">
        <v>44</v>
      </c>
      <c r="D4" s="131" t="s">
        <v>45</v>
      </c>
      <c r="E4" s="131" t="s">
        <v>46</v>
      </c>
    </row>
    <row r="5" ht="12.95" customHeight="1" spans="1:5">
      <c r="A5" s="133" t="s">
        <v>47</v>
      </c>
      <c r="B5" s="134">
        <v>97680</v>
      </c>
      <c r="C5" s="134">
        <v>103820</v>
      </c>
      <c r="D5" s="136">
        <f>C5/B5*100</f>
        <v>106.285831285831</v>
      </c>
      <c r="E5" s="136">
        <v>120.826302007565</v>
      </c>
    </row>
    <row r="6" ht="12.95" customHeight="1" spans="1:5">
      <c r="A6" s="133" t="s">
        <v>48</v>
      </c>
      <c r="B6" s="134">
        <v>55000</v>
      </c>
      <c r="C6" s="134">
        <v>56801</v>
      </c>
      <c r="D6" s="136">
        <f t="shared" ref="D6:D34" si="0">C6/B6*100</f>
        <v>103.274545454545</v>
      </c>
      <c r="E6" s="136">
        <v>115.091281178449</v>
      </c>
    </row>
    <row r="7" ht="12.95" customHeight="1" spans="1:5">
      <c r="A7" s="133" t="s">
        <v>49</v>
      </c>
      <c r="B7" s="134"/>
      <c r="C7" s="134"/>
      <c r="D7" s="136"/>
      <c r="E7" s="136"/>
    </row>
    <row r="8" ht="12.95" customHeight="1" spans="1:5">
      <c r="A8" s="133" t="s">
        <v>50</v>
      </c>
      <c r="B8" s="134">
        <v>1050</v>
      </c>
      <c r="C8" s="134">
        <v>1188</v>
      </c>
      <c r="D8" s="136">
        <f t="shared" si="0"/>
        <v>113.142857142857</v>
      </c>
      <c r="E8" s="136">
        <v>143.132530120482</v>
      </c>
    </row>
    <row r="9" ht="12.95" customHeight="1" spans="1:5">
      <c r="A9" s="133" t="s">
        <v>51</v>
      </c>
      <c r="B9" s="134"/>
      <c r="C9" s="134"/>
      <c r="D9" s="136"/>
      <c r="E9" s="136"/>
    </row>
    <row r="10" ht="12.95" customHeight="1" spans="1:5">
      <c r="A10" s="133" t="s">
        <v>52</v>
      </c>
      <c r="B10" s="134">
        <v>2300</v>
      </c>
      <c r="C10" s="134">
        <v>2827</v>
      </c>
      <c r="D10" s="136">
        <f t="shared" si="0"/>
        <v>122.913043478261</v>
      </c>
      <c r="E10" s="136">
        <v>131.122448979592</v>
      </c>
    </row>
    <row r="11" ht="12.95" customHeight="1" spans="1:5">
      <c r="A11" s="133" t="s">
        <v>53</v>
      </c>
      <c r="B11" s="134">
        <v>22000</v>
      </c>
      <c r="C11" s="134">
        <v>21418</v>
      </c>
      <c r="D11" s="136">
        <f t="shared" si="0"/>
        <v>97.3545454545454</v>
      </c>
      <c r="E11" s="136">
        <v>121.019324217426</v>
      </c>
    </row>
    <row r="12" ht="12.95" customHeight="1" spans="1:5">
      <c r="A12" s="133" t="s">
        <v>54</v>
      </c>
      <c r="B12" s="134">
        <v>2400</v>
      </c>
      <c r="C12" s="134">
        <v>2443</v>
      </c>
      <c r="D12" s="136">
        <f t="shared" si="0"/>
        <v>101.791666666667</v>
      </c>
      <c r="E12" s="136">
        <v>107.526408450704</v>
      </c>
    </row>
    <row r="13" ht="12.95" customHeight="1" spans="1:5">
      <c r="A13" s="133" t="s">
        <v>55</v>
      </c>
      <c r="B13" s="134">
        <v>1900</v>
      </c>
      <c r="C13" s="134">
        <v>2475</v>
      </c>
      <c r="D13" s="136">
        <f t="shared" si="0"/>
        <v>130.263157894737</v>
      </c>
      <c r="E13" s="136">
        <v>144.736842105263</v>
      </c>
    </row>
    <row r="14" ht="12.95" customHeight="1" spans="1:5">
      <c r="A14" s="133" t="s">
        <v>56</v>
      </c>
      <c r="B14" s="134">
        <v>960</v>
      </c>
      <c r="C14" s="134">
        <v>941</v>
      </c>
      <c r="D14" s="136">
        <f t="shared" si="0"/>
        <v>98.0208333333333</v>
      </c>
      <c r="E14" s="136">
        <v>103.406593406593</v>
      </c>
    </row>
    <row r="15" ht="12.95" customHeight="1" spans="1:5">
      <c r="A15" s="133" t="s">
        <v>57</v>
      </c>
      <c r="B15" s="134">
        <v>900</v>
      </c>
      <c r="C15" s="134">
        <v>1029</v>
      </c>
      <c r="D15" s="136">
        <f t="shared" si="0"/>
        <v>114.333333333333</v>
      </c>
      <c r="E15" s="136">
        <v>118.275862068966</v>
      </c>
    </row>
    <row r="16" ht="12.95" customHeight="1" spans="1:5">
      <c r="A16" s="177" t="s">
        <v>58</v>
      </c>
      <c r="B16" s="134">
        <v>320</v>
      </c>
      <c r="C16" s="135">
        <v>325</v>
      </c>
      <c r="D16" s="136">
        <f t="shared" si="0"/>
        <v>101.5625</v>
      </c>
      <c r="E16" s="136">
        <v>101.880877742947</v>
      </c>
    </row>
    <row r="17" ht="12.95" customHeight="1" spans="1:5">
      <c r="A17" s="177" t="s">
        <v>59</v>
      </c>
      <c r="B17" s="134">
        <v>1400</v>
      </c>
      <c r="C17" s="135">
        <v>1401</v>
      </c>
      <c r="D17" s="136">
        <f t="shared" si="0"/>
        <v>100.071428571429</v>
      </c>
      <c r="E17" s="136">
        <v>105.656108597285</v>
      </c>
    </row>
    <row r="18" ht="12.95" customHeight="1" spans="1:5">
      <c r="A18" s="177" t="s">
        <v>60</v>
      </c>
      <c r="B18" s="134"/>
      <c r="C18" s="135"/>
      <c r="D18" s="136"/>
      <c r="E18" s="136"/>
    </row>
    <row r="19" ht="12.95" customHeight="1" spans="1:5">
      <c r="A19" s="177" t="s">
        <v>61</v>
      </c>
      <c r="B19" s="134"/>
      <c r="C19" s="135"/>
      <c r="D19" s="136"/>
      <c r="E19" s="136"/>
    </row>
    <row r="20" ht="12.95" customHeight="1" spans="1:5">
      <c r="A20" s="177" t="s">
        <v>62</v>
      </c>
      <c r="B20" s="134"/>
      <c r="C20" s="135"/>
      <c r="D20" s="136"/>
      <c r="E20" s="136"/>
    </row>
    <row r="21" ht="12.95" customHeight="1" spans="1:5">
      <c r="A21" s="177" t="s">
        <v>63</v>
      </c>
      <c r="B21" s="134">
        <v>1250</v>
      </c>
      <c r="C21" s="135">
        <v>557</v>
      </c>
      <c r="D21" s="136">
        <f t="shared" si="0"/>
        <v>44.56</v>
      </c>
      <c r="E21" s="136">
        <v>248.660714285714</v>
      </c>
    </row>
    <row r="22" ht="12.95" customHeight="1" spans="1:5">
      <c r="A22" s="177" t="s">
        <v>64</v>
      </c>
      <c r="B22" s="134">
        <v>200</v>
      </c>
      <c r="C22" s="135">
        <v>1620</v>
      </c>
      <c r="D22" s="136">
        <f t="shared" si="0"/>
        <v>810</v>
      </c>
      <c r="E22" s="136">
        <v>925.714285714286</v>
      </c>
    </row>
    <row r="23" ht="12.95" customHeight="1" spans="1:5">
      <c r="A23" s="177" t="s">
        <v>65</v>
      </c>
      <c r="B23" s="134">
        <v>8000</v>
      </c>
      <c r="C23" s="135">
        <v>7922</v>
      </c>
      <c r="D23" s="136">
        <f t="shared" si="0"/>
        <v>99.025</v>
      </c>
      <c r="E23" s="136">
        <v>101.60318071053</v>
      </c>
    </row>
    <row r="24" ht="12.95" customHeight="1" spans="1:5">
      <c r="A24" s="177" t="s">
        <v>66</v>
      </c>
      <c r="B24" s="134"/>
      <c r="C24" s="135">
        <v>2302</v>
      </c>
      <c r="D24" s="136"/>
      <c r="E24" s="136"/>
    </row>
    <row r="25" ht="12.95" customHeight="1" spans="1:5">
      <c r="A25" s="177" t="s">
        <v>67</v>
      </c>
      <c r="B25" s="134"/>
      <c r="C25" s="135"/>
      <c r="D25" s="136"/>
      <c r="E25" s="136"/>
    </row>
    <row r="26" ht="12.95" customHeight="1" spans="1:5">
      <c r="A26" s="177" t="s">
        <v>68</v>
      </c>
      <c r="B26" s="134">
        <v>14740</v>
      </c>
      <c r="C26" s="135">
        <v>19542</v>
      </c>
      <c r="D26" s="136">
        <f t="shared" si="0"/>
        <v>132.578018995929</v>
      </c>
      <c r="E26" s="136">
        <v>477.33268197362</v>
      </c>
    </row>
    <row r="27" ht="12.95" customHeight="1" spans="1:5">
      <c r="A27" s="177" t="s">
        <v>69</v>
      </c>
      <c r="B27" s="134">
        <v>4000</v>
      </c>
      <c r="C27" s="135">
        <v>4612</v>
      </c>
      <c r="D27" s="136">
        <f t="shared" si="0"/>
        <v>115.3</v>
      </c>
      <c r="E27" s="136"/>
    </row>
    <row r="28" ht="12.95" customHeight="1" spans="1:5">
      <c r="A28" s="177" t="s">
        <v>70</v>
      </c>
      <c r="B28" s="134">
        <v>7000</v>
      </c>
      <c r="C28" s="135">
        <v>3415</v>
      </c>
      <c r="D28" s="136">
        <f t="shared" si="0"/>
        <v>48.7857142857143</v>
      </c>
      <c r="E28" s="136">
        <v>44.6814078241528</v>
      </c>
    </row>
    <row r="29" ht="12.95" customHeight="1" spans="1:5">
      <c r="A29" s="177" t="s">
        <v>71</v>
      </c>
      <c r="B29" s="134">
        <v>1000</v>
      </c>
      <c r="C29" s="135">
        <v>238</v>
      </c>
      <c r="D29" s="136">
        <f t="shared" si="0"/>
        <v>23.8</v>
      </c>
      <c r="E29" s="136">
        <v>11.5365971885603</v>
      </c>
    </row>
    <row r="30" ht="12.95" customHeight="1" spans="1:5">
      <c r="A30" s="177" t="s">
        <v>72</v>
      </c>
      <c r="B30" s="134"/>
      <c r="C30" s="135">
        <v>0</v>
      </c>
      <c r="D30" s="136"/>
      <c r="E30" s="136"/>
    </row>
    <row r="31" ht="12.95" customHeight="1" spans="1:5">
      <c r="A31" s="177" t="s">
        <v>73</v>
      </c>
      <c r="B31" s="134">
        <v>1800</v>
      </c>
      <c r="C31" s="135">
        <v>5800</v>
      </c>
      <c r="D31" s="136">
        <f t="shared" si="0"/>
        <v>322.222222222222</v>
      </c>
      <c r="E31" s="136">
        <v>250.1078050884</v>
      </c>
    </row>
    <row r="32" ht="12.95" customHeight="1" spans="1:5">
      <c r="A32" s="177" t="s">
        <v>74</v>
      </c>
      <c r="B32" s="134"/>
      <c r="C32" s="135">
        <v>4779</v>
      </c>
      <c r="D32" s="136"/>
      <c r="E32" s="136">
        <v>893.271028037383</v>
      </c>
    </row>
    <row r="33" ht="12.95" customHeight="1" spans="1:5">
      <c r="A33" s="177" t="s">
        <v>75</v>
      </c>
      <c r="B33" s="134">
        <v>190</v>
      </c>
      <c r="C33" s="135">
        <v>139</v>
      </c>
      <c r="D33" s="136">
        <f t="shared" si="0"/>
        <v>73.1578947368421</v>
      </c>
      <c r="E33" s="136">
        <v>75.1351351351351</v>
      </c>
    </row>
    <row r="34" ht="12.95" customHeight="1" spans="1:5">
      <c r="A34" s="177" t="s">
        <v>76</v>
      </c>
      <c r="B34" s="134">
        <v>750</v>
      </c>
      <c r="C34" s="135">
        <v>559</v>
      </c>
      <c r="D34" s="136">
        <f t="shared" si="0"/>
        <v>74.5333333333333</v>
      </c>
      <c r="E34" s="136">
        <v>24.3149195302305</v>
      </c>
    </row>
    <row r="35" ht="12.95" customHeight="1" spans="1:5">
      <c r="A35" s="177"/>
      <c r="B35" s="178"/>
      <c r="C35" s="142"/>
      <c r="D35" s="170"/>
      <c r="E35" s="179"/>
    </row>
    <row r="36" ht="12.95" customHeight="1" spans="1:5">
      <c r="A36" s="177" t="s">
        <v>77</v>
      </c>
      <c r="B36" s="134">
        <v>112420</v>
      </c>
      <c r="C36" s="135">
        <v>123362</v>
      </c>
      <c r="D36" s="136">
        <f>C36/B36*100</f>
        <v>109.73314356876</v>
      </c>
      <c r="E36" s="180">
        <v>117.417168746371</v>
      </c>
    </row>
    <row r="37" ht="12.95" customHeight="1" spans="1:5">
      <c r="A37" s="177"/>
      <c r="B37" s="178"/>
      <c r="C37" s="142"/>
      <c r="D37" s="170"/>
      <c r="E37" s="179"/>
    </row>
    <row r="38" ht="12.95" customHeight="1" spans="1:5">
      <c r="A38" s="177" t="s">
        <v>78</v>
      </c>
      <c r="B38" s="137">
        <v>255642</v>
      </c>
      <c r="C38" s="135">
        <v>309427</v>
      </c>
      <c r="D38" s="172">
        <f>C38/B38*100</f>
        <v>121.039187613929</v>
      </c>
      <c r="E38" s="180">
        <v>113.318733314046</v>
      </c>
    </row>
    <row r="39" ht="12.95" customHeight="1" spans="1:5">
      <c r="A39" s="177" t="s">
        <v>79</v>
      </c>
      <c r="B39" s="137"/>
      <c r="C39" s="135">
        <v>-697</v>
      </c>
      <c r="D39" s="172"/>
      <c r="E39" s="180">
        <v>10.1633129192184</v>
      </c>
    </row>
    <row r="40" ht="12.95" customHeight="1" spans="1:5">
      <c r="A40" s="177" t="s">
        <v>80</v>
      </c>
      <c r="B40" s="137">
        <v>165000</v>
      </c>
      <c r="C40" s="135">
        <v>164179</v>
      </c>
      <c r="D40" s="172">
        <f t="shared" ref="D40:D45" si="1">C40/B40*100</f>
        <v>99.5024242424243</v>
      </c>
      <c r="E40" s="180">
        <v>112.502997951115</v>
      </c>
    </row>
    <row r="41" ht="12.95" customHeight="1" spans="1:5">
      <c r="A41" s="177" t="s">
        <v>81</v>
      </c>
      <c r="B41" s="137"/>
      <c r="C41" s="135">
        <v>145945</v>
      </c>
      <c r="D41" s="172"/>
      <c r="E41" s="180">
        <v>108.927185335562</v>
      </c>
    </row>
    <row r="42" ht="12.95" customHeight="1" spans="1:5">
      <c r="A42" s="177" t="s">
        <v>82</v>
      </c>
      <c r="B42" s="137"/>
      <c r="C42" s="135"/>
      <c r="D42" s="172"/>
      <c r="E42" s="180"/>
    </row>
    <row r="43" ht="12.95" customHeight="1" spans="1:5">
      <c r="A43" s="177" t="s">
        <v>83</v>
      </c>
      <c r="B43" s="137"/>
      <c r="C43" s="135"/>
      <c r="D43" s="172"/>
      <c r="E43" s="180"/>
    </row>
    <row r="44" ht="12.95" customHeight="1" spans="1:5">
      <c r="A44" s="177" t="s">
        <v>84</v>
      </c>
      <c r="B44" s="137"/>
      <c r="C44" s="135"/>
      <c r="D44" s="172"/>
      <c r="E44" s="180"/>
    </row>
    <row r="45" ht="12.95" customHeight="1" spans="1:5">
      <c r="A45" s="177" t="s">
        <v>85</v>
      </c>
      <c r="B45" s="137">
        <v>146659</v>
      </c>
      <c r="C45" s="135">
        <v>67971</v>
      </c>
      <c r="D45" s="172">
        <f t="shared" si="1"/>
        <v>46.3462862831466</v>
      </c>
      <c r="E45" s="180">
        <v>109.724441861591</v>
      </c>
    </row>
    <row r="46" ht="12.95" customHeight="1" spans="1:5">
      <c r="A46" s="177" t="s">
        <v>86</v>
      </c>
      <c r="B46" s="137"/>
      <c r="C46" s="135"/>
      <c r="D46" s="172"/>
      <c r="E46" s="180"/>
    </row>
    <row r="47" ht="12.95" customHeight="1" spans="1:5">
      <c r="A47" s="177" t="s">
        <v>87</v>
      </c>
      <c r="B47" s="137"/>
      <c r="C47" s="135">
        <v>41160</v>
      </c>
      <c r="D47" s="172"/>
      <c r="E47" s="180">
        <v>64.5849678330457</v>
      </c>
    </row>
    <row r="48" ht="12.95" customHeight="1" spans="1:5">
      <c r="A48" s="177" t="s">
        <v>88</v>
      </c>
      <c r="B48" s="137"/>
      <c r="C48" s="135"/>
      <c r="D48" s="172"/>
      <c r="E48" s="180"/>
    </row>
    <row r="49" ht="12.95" customHeight="1" spans="1:5">
      <c r="A49" s="177" t="s">
        <v>89</v>
      </c>
      <c r="B49" s="137"/>
      <c r="C49" s="135"/>
      <c r="D49" s="172"/>
      <c r="E49" s="180"/>
    </row>
    <row r="50" ht="12.95" customHeight="1" spans="1:5">
      <c r="A50" s="177" t="s">
        <v>90</v>
      </c>
      <c r="B50" s="137"/>
      <c r="C50" s="135"/>
      <c r="D50" s="172"/>
      <c r="E50" s="180"/>
    </row>
    <row r="51" ht="12.95" customHeight="1" spans="1:5">
      <c r="A51" s="177" t="s">
        <v>91</v>
      </c>
      <c r="B51" s="137"/>
      <c r="C51" s="135"/>
      <c r="D51" s="172"/>
      <c r="E51" s="180"/>
    </row>
    <row r="52" ht="12.95" customHeight="1" spans="1:5">
      <c r="A52" s="177" t="s">
        <v>92</v>
      </c>
      <c r="B52" s="137"/>
      <c r="C52" s="135"/>
      <c r="D52" s="172"/>
      <c r="E52" s="180"/>
    </row>
    <row r="53" ht="12.95" customHeight="1" spans="1:5">
      <c r="A53" s="177" t="s">
        <v>93</v>
      </c>
      <c r="B53" s="137"/>
      <c r="C53" s="135"/>
      <c r="D53" s="172"/>
      <c r="E53" s="180"/>
    </row>
    <row r="54" ht="12.95" customHeight="1" spans="1:5">
      <c r="A54" s="177" t="s">
        <v>94</v>
      </c>
      <c r="B54" s="137"/>
      <c r="C54" s="135"/>
      <c r="D54" s="172"/>
      <c r="E54" s="180"/>
    </row>
    <row r="55" ht="12.95" customHeight="1" spans="1:5">
      <c r="A55" s="177"/>
      <c r="B55" s="178"/>
      <c r="C55" s="142"/>
      <c r="D55" s="170"/>
      <c r="E55" s="179"/>
    </row>
    <row r="56" ht="12.95" customHeight="1" spans="1:5">
      <c r="A56" s="177" t="s">
        <v>95</v>
      </c>
      <c r="B56" s="137">
        <v>424079</v>
      </c>
      <c r="C56" s="135">
        <v>541920</v>
      </c>
      <c r="D56" s="172">
        <f>C56/B56*100</f>
        <v>127.78751128917</v>
      </c>
      <c r="E56" s="180">
        <v>107.092041610017</v>
      </c>
    </row>
    <row r="57" spans="1:5">
      <c r="A57" s="173" t="s">
        <v>96</v>
      </c>
      <c r="B57" s="174"/>
      <c r="C57" s="174"/>
      <c r="D57" s="174"/>
      <c r="E57" s="174"/>
    </row>
  </sheetData>
  <mergeCells count="3">
    <mergeCell ref="A2:E2"/>
    <mergeCell ref="A3:E3"/>
    <mergeCell ref="A57:E57"/>
  </mergeCells>
  <pageMargins left="0.699305555555556" right="0.17" top="0.5" bottom="0.5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38</vt:i4>
      </vt:variant>
    </vt:vector>
  </HeadingPairs>
  <TitlesOfParts>
    <vt:vector size="38" baseType="lpstr">
      <vt:lpstr>目录</vt:lpstr>
      <vt:lpstr>表1一般公共预算收入决算表</vt:lpstr>
      <vt:lpstr>表2 上级税收返还和转移支付收入决算表</vt:lpstr>
      <vt:lpstr>  表3一般公共预算支出决算表</vt:lpstr>
      <vt:lpstr>表4一般公共预算支出决算明细表</vt:lpstr>
      <vt:lpstr>表5对下税收返还和转移支付分地区决算表</vt:lpstr>
      <vt:lpstr>表6对下专项转移支付分地区分项目决算表</vt:lpstr>
      <vt:lpstr>表7一般债务限额和余额情况表</vt:lpstr>
      <vt:lpstr>表8本级一般公共预算收入决算表</vt:lpstr>
      <vt:lpstr>表9本级一般公共预算支出决算表</vt:lpstr>
      <vt:lpstr>表10本级一般公共预算支出决算明细表</vt:lpstr>
      <vt:lpstr>表11本级一般公共预算基本支出政府经济分类决算表</vt:lpstr>
      <vt:lpstr>表12本级税收返还和转移支付支出决算表</vt:lpstr>
      <vt:lpstr>表13本级政府一般债务限额和余额情况表</vt:lpstr>
      <vt:lpstr>表14政府性基金预算收入决算表</vt:lpstr>
      <vt:lpstr>表15政府性基金预算支出决算表</vt:lpstr>
      <vt:lpstr>表16专项债务限额和余额情况表 </vt:lpstr>
      <vt:lpstr>表17本级政府性基金预算收入决算表</vt:lpstr>
      <vt:lpstr>表18本级政府性基金预算支出决算表</vt:lpstr>
      <vt:lpstr>表19本级政府性基金预算转移支付支出决算表</vt:lpstr>
      <vt:lpstr>表20本级政府专项债务限额和余额情况表</vt:lpstr>
      <vt:lpstr>表21国有资本经营预算收入决算表</vt:lpstr>
      <vt:lpstr>表22国有资本经营预算支出决算表</vt:lpstr>
      <vt:lpstr>表23本级国有资本经营预算收入决算表</vt:lpstr>
      <vt:lpstr>表24本级国有资本经营预算支出决算表</vt:lpstr>
      <vt:lpstr>表25社会保险基金收入决算表</vt:lpstr>
      <vt:lpstr>表26社会保险基金支出决算表</vt:lpstr>
      <vt:lpstr>表27本级社会保险基金收入决算表</vt:lpstr>
      <vt:lpstr>表28本级社会保险基金支出决算表</vt:lpstr>
      <vt:lpstr>表29政府债务限额及余额决算情况表</vt:lpstr>
      <vt:lpstr>表30地方政府债券使用情况表</vt:lpstr>
      <vt:lpstr>表31地方政府债务发行相关情况表</vt:lpstr>
      <vt:lpstr>表32支出执行变动情况的说明</vt:lpstr>
      <vt:lpstr>表33重点工作情况解释说明汇总表</vt:lpstr>
      <vt:lpstr>表34预算绩效工作开展说明</vt:lpstr>
      <vt:lpstr>表35重大政策和重点项目等绩效执行结果说明</vt:lpstr>
      <vt:lpstr>表36公开空表说明</vt:lpstr>
      <vt:lpstr>表37国有资本经营预算转移支付表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范羽</cp:lastModifiedBy>
  <dcterms:created xsi:type="dcterms:W3CDTF">2019-06-04T02:11:00Z</dcterms:created>
  <cp:lastPrinted>2019-08-15T03:37:00Z</cp:lastPrinted>
  <dcterms:modified xsi:type="dcterms:W3CDTF">2025-02-07T03:08:16Z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51CBBA3585AB48E68849B3168F4EE153</vt:lpwstr>
  </property>
</Properties>
</file>