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<sst xmlns="http://schemas.openxmlformats.org/spreadsheetml/2006/main" count="1126" uniqueCount="435">
  <si>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</si>
  <si>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</si>
  <si>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</si>
  <si>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</si>
  <si>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</si>
  <si>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</si>
  <si>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</si>
  <si>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</si>
  <si>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</si>
  <si>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</si>
  <si>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</si>
  <si>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</si>
  <si>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</si>
  <si>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</si>
  <si>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</si>
  <si>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</si>
  <si>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</si>
  <si>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</si>
  <si>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</si>
  <si>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</si>
  <si>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</si>
  <si>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</si>
  <si>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</si>
  <si>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</si>
  <si>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</si>
  <si>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</si>
  <si>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</si>
  <si>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</si>
  <si>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</si>
  <si>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</si>
  <si>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</si>
  <si>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</si>
  <si>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</si>
  <si>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</si>
  <si>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</si>
  <si>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</si>
  <si>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</si>
  <si>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</si>
  <si>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</si>
  <si>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</si>
  <si>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</si>
  <si>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</si>
  <si>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200</t>
  </si>
  <si>
    <t>中国人民政治协商会议云南省富源县委员会办公室</t>
  </si>
  <si>
    <t>200001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</si>
  <si>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</si>
  <si>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</si>
  <si>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</si>
  <si>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</si>
  <si>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</si>
  <si>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</si>
  <si>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</si>
  <si>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</si>
  <si>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</si>
  <si>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</si>
  <si>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</si>
  <si>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</si>
  <si>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</si>
  <si>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</si>
  <si>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</si>
  <si>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</si>
  <si>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</si>
  <si>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</si>
  <si>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</si>
  <si>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</si>
  <si>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</si>
  <si>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</si>
  <si>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</si>
  <si>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</si>
  <si>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</si>
  <si>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</si>
  <si>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</si>
  <si>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</si>
  <si>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</si>
  <si>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</si>
  <si>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</si>
  <si>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</si>
  <si>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</si>
  <si>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</si>
  <si>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</si>
  <si>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</si>
  <si>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</si>
  <si>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</si>
  <si>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</si>
  <si>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</si>
  <si>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</si>
  <si>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</si>
  <si>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</si>
  <si>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</si>
  <si>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</si>
  <si>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</si>
  <si>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</si>
  <si>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</si>
  <si>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</si>
  <si>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</si>
  <si>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</si>
  <si>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</si>
  <si>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</si>
  <si>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</si>
  <si>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</si>
  <si>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</si>
  <si>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</si>
  <si>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</si>
  <si>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</si>
  <si>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</si>
  <si>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</si>
  <si>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</si>
  <si>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</si>
  <si>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</si>
  <si>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</si>
  <si>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</si>
  <si>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</si>
  <si>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</si>
  <si>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</si>
  <si>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</si>
  <si>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</si>
  <si>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</si>
  <si>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</si>
  <si>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</si>
  <si>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</si>
  <si>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</si>
  <si>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</si>
  <si>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</si>
  <si>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</si>
  <si>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</si>
  <si>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</si>
  <si>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</si>
  <si>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</si>
  <si>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</si>
  <si>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</si>
  <si>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</si>
  <si>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</si>
  <si>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</si>
  <si>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</si>
  <si>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</si>
  <si>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</si>
  <si>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</si>
  <si>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</si>
  <si>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</si>
  <si>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</si>
  <si>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</si>
  <si>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</si>
  <si>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</si>
  <si>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</si>
  <si>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</si>
  <si>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</si>
  <si>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</si>
  <si>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</si>
  <si>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</si>
  <si>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</si>
  <si>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</si>
  <si>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</si>
  <si>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</si>
  <si>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</si>
  <si>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</si>
  <si>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</si>
  <si>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</si>
  <si>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</si>
  <si>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</si>
  <si>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</si>
  <si>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</si>
  <si>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</si>
  <si>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</si>
  <si>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</si>
  <si>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</si>
  <si>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</si>
  <si>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</si>
  <si>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</si>
  <si>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</si>
  <si>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</si>
  <si>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</si>
  <si>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</si>
  <si>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</si>
  <si>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公务用车运行维护费</t>
  </si>
  <si>
    <t>维修（护）费</t>
  </si>
  <si>
    <t>302</t>
  </si>
  <si>
    <t>商品和服务支出</t>
  </si>
  <si>
    <t>505</t>
  </si>
  <si>
    <t>对事业单位经常性补助</t>
  </si>
  <si>
    <t>办公费</t>
  </si>
  <si>
    <t>印刷费</t>
  </si>
  <si>
    <t>邮电费</t>
  </si>
  <si>
    <t>509</t>
  </si>
  <si>
    <t>对个人和家庭的补助</t>
  </si>
  <si>
    <t>差旅费</t>
  </si>
  <si>
    <t>社会福利和救助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</si>
  <si>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</si>
  <si>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</si>
  <si>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</si>
  <si>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</si>
  <si>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</si>
  <si>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</si>
  <si>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</si>
  <si>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</si>
  <si>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</si>
  <si>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</si>
  <si>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</si>
  <si>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</si>
  <si>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</si>
  <si>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</si>
  <si>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</si>
  <si>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</si>
  <si>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</si>
  <si>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</si>
  <si>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</si>
  <si>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</si>
  <si>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</si>
  <si>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</si>
  <si>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</si>
  <si>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</si>
  <si>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</si>
  <si>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</si>
  <si>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</si>
  <si>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</si>
  <si>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</si>
  <si>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</si>
  <si>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</si>
  <si>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</si>
  <si>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</si>
  <si>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</si>
  <si>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</si>
  <si>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</si>
  <si>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</si>
  <si>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</si>
  <si>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</si>
  <si>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</si>
  <si>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530325210000000019860</t>
  </si>
  <si>
    <t>行政人员支出工资</t>
  </si>
  <si>
    <t>30101</t>
  </si>
  <si>
    <t>30102</t>
  </si>
  <si>
    <t>30103</t>
  </si>
  <si>
    <t>530325231100001541795</t>
  </si>
  <si>
    <t>公务员年终考核奖</t>
  </si>
  <si>
    <t>530325210000000018461</t>
  </si>
  <si>
    <t>养老保险</t>
  </si>
  <si>
    <t>30108</t>
  </si>
  <si>
    <t>530325210000000018463</t>
  </si>
  <si>
    <t>职业年金</t>
  </si>
  <si>
    <t>30109</t>
  </si>
  <si>
    <t>530325210000000018462</t>
  </si>
  <si>
    <t>医疗保险</t>
  </si>
  <si>
    <t>30110</t>
  </si>
  <si>
    <t>530325210000000018458</t>
  </si>
  <si>
    <t>30111</t>
  </si>
  <si>
    <t>530325210000000018460</t>
  </si>
  <si>
    <t>退休公务员医疗</t>
  </si>
  <si>
    <t>530325210000000018457</t>
  </si>
  <si>
    <t>工伤保险</t>
  </si>
  <si>
    <t>30112</t>
  </si>
  <si>
    <t>530325210000000018459</t>
  </si>
  <si>
    <t>生育保险</t>
  </si>
  <si>
    <t>530325210000000018464</t>
  </si>
  <si>
    <t>30113</t>
  </si>
  <si>
    <t>530325231100001541817</t>
  </si>
  <si>
    <t>一般公用经费</t>
  </si>
  <si>
    <t>30201</t>
  </si>
  <si>
    <t>30207</t>
  </si>
  <si>
    <t>30211</t>
  </si>
  <si>
    <t>30216</t>
  </si>
  <si>
    <t>30213</t>
  </si>
  <si>
    <t>30226</t>
  </si>
  <si>
    <t>530325231100001541815</t>
  </si>
  <si>
    <t>公务接待</t>
  </si>
  <si>
    <t>30217</t>
  </si>
  <si>
    <t>530325221100000653935</t>
  </si>
  <si>
    <t>30228</t>
  </si>
  <si>
    <t>30229</t>
  </si>
  <si>
    <t>530325210000000018467</t>
  </si>
  <si>
    <t>公车购置及运维费</t>
  </si>
  <si>
    <t>30231</t>
  </si>
  <si>
    <t>530325210000000018469</t>
  </si>
  <si>
    <t>行政人员公务交通补贴</t>
  </si>
  <si>
    <t>30239</t>
  </si>
  <si>
    <t>530325210000000018465</t>
  </si>
  <si>
    <t>30305</t>
  </si>
  <si>
    <t>530325241100002401830</t>
  </si>
  <si>
    <t>会议经费</t>
  </si>
  <si>
    <t>30202</t>
  </si>
  <si>
    <t>30215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</si>
  <si>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</si>
  <si>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</si>
  <si>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</si>
  <si>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</si>
  <si>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</si>
  <si>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</si>
  <si>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</si>
  <si>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(自有资金）上级补助资金</t>
  </si>
  <si>
    <t>专项业务类</t>
  </si>
  <si>
    <t>530325241100002423098</t>
  </si>
  <si>
    <t>遗属补助资金</t>
  </si>
  <si>
    <t>民生类</t>
  </si>
  <si>
    <t>530325241100002377566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</si>
  <si>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</si>
  <si>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</si>
  <si>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</si>
  <si>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</si>
  <si>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</si>
  <si>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</si>
  <si>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</si>
  <si>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</si>
  <si>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</si>
  <si>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</si>
  <si>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</si>
  <si>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</si>
  <si>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根据年初县委批转《富源县2024年工作要点》和《富源县政协2024年协商计划》的要求，紧紧围绕县委、县政府的中心工作，针对难点问题，开展调研、协商、视察、民主评议工作。</t>
  </si>
  <si>
    <t>产出指标</t>
  </si>
  <si>
    <t>数量指标</t>
  </si>
  <si>
    <t>会议次数</t>
  </si>
  <si>
    <t>&gt;=</t>
  </si>
  <si>
    <t>次</t>
  </si>
  <si>
    <t>定量指标</t>
  </si>
  <si>
    <t>反映预算部门（单位）组织开展各类会议的总次数。</t>
  </si>
  <si>
    <t>根据年初县委批转《富源县2024年工作要点》和《富源县政协2024年协商计划》的要求，仅仅围绕县委、县政府的中心工作，针对难点问题，开展调研、协商、视察、民主评议工作。</t>
  </si>
  <si>
    <t>会议人次</t>
  </si>
  <si>
    <t>500</t>
  </si>
  <si>
    <t>人次</t>
  </si>
  <si>
    <t>反映预算部门（单位）组织开展各类会议的参与人次。</t>
  </si>
  <si>
    <t>会议天数</t>
  </si>
  <si>
    <t>天</t>
  </si>
  <si>
    <t>反映预算部门（单位）组织开展各类会议的总天数。</t>
  </si>
  <si>
    <t>质量指标</t>
  </si>
  <si>
    <t>是否纳入年度计划</t>
  </si>
  <si>
    <t>=</t>
  </si>
  <si>
    <t>是/否</t>
  </si>
  <si>
    <t>反映会议是否纳入部门的年度计划。</t>
  </si>
  <si>
    <t>效益指标</t>
  </si>
  <si>
    <t>经济效益指标</t>
  </si>
  <si>
    <t>视频、电话会议占比</t>
  </si>
  <si>
    <t>%</t>
  </si>
  <si>
    <t>反映通过视频、电话等现代信息技术手段，组织开展会议的次数。预算年度计划采用视频、电话方式召开会议的次数。</t>
  </si>
  <si>
    <t>满意度指标</t>
  </si>
  <si>
    <t>服务对象满意度指标</t>
  </si>
  <si>
    <t>参会人员满意度</t>
  </si>
  <si>
    <t>90</t>
  </si>
  <si>
    <t>反映参会人员对会议开展的满意度。参会人员满意度=（参会满意人数/问卷调查人数）*100%</t>
  </si>
  <si>
    <t>在县政协机关党组的正确领导下，县政协机关始终以习近平新时代中国特色社会主义思想为指导，紧扣县政协十届一次会议确定的目标任务，围绕县政协年度工作要点和协商计划认真履职，聚焦当好政协工作参谋助手、综合协调机关事务、做好委员履职服务等工作主动作为，圆满完成了机关年度各项工作。</t>
  </si>
  <si>
    <t>时效指标</t>
  </si>
  <si>
    <t>时限控制</t>
  </si>
  <si>
    <t>&lt;=</t>
  </si>
  <si>
    <t>年</t>
  </si>
  <si>
    <t>按县委批转工作要点和工作计划测算</t>
  </si>
  <si>
    <t>成本指标</t>
  </si>
  <si>
    <t>社会成本指标</t>
  </si>
  <si>
    <t>万元</t>
  </si>
  <si>
    <t>按县委批转工作要点和工作计划业务量测算</t>
  </si>
  <si>
    <t>产生的社会反响</t>
  </si>
  <si>
    <t>全体干部满意度</t>
  </si>
  <si>
    <t>按月兑现困难遗属家庭补助资金，9人*946元.人/月，全年合计102168元。</t>
  </si>
  <si>
    <t>困难补助人数</t>
  </si>
  <si>
    <t>人</t>
  </si>
  <si>
    <t>完成时限</t>
  </si>
  <si>
    <t>完成时间2024年1月至12月</t>
  </si>
  <si>
    <t>社会效益指标</t>
  </si>
  <si>
    <t>社会影响</t>
  </si>
  <si>
    <t>按月足额对象补助资金，做到无人上访</t>
  </si>
  <si>
    <t>补助对象的满意度</t>
  </si>
  <si>
    <t>遗属补助对象的满意度达90%以上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</si>
  <si>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</si>
  <si>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</si>
  <si>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</si>
  <si>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</si>
  <si>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</si>
  <si>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</si>
  <si>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</si>
  <si>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</si>
  <si>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</si>
  <si>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</si>
  <si>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</si>
  <si>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</si>
  <si>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</si>
  <si>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</si>
  <si>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</si>
  <si>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</si>
  <si>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</si>
  <si>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</si>
  <si>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</si>
  <si>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</si>
  <si>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</si>
  <si>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车辆燃油</t>
  </si>
  <si>
    <t>车辆加油、添加燃料服务</t>
  </si>
  <si>
    <t>元</t>
  </si>
  <si>
    <t>车辆维修</t>
  </si>
  <si>
    <t>车辆维修和保养服务</t>
  </si>
  <si>
    <t>车辆保险</t>
  </si>
  <si>
    <t>机动车保险服务</t>
  </si>
  <si>
    <t>书柜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</si>
  <si>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</si>
  <si>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</si>
  <si>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</si>
  <si>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</si>
  <si>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</si>
  <si>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</si>
  <si>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</si>
  <si>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</si>
  <si>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</si>
  <si>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</si>
  <si>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</si>
  <si>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</si>
  <si>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</si>
  <si>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</si>
  <si>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</si>
  <si>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</si>
  <si>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</si>
  <si>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</si>
  <si>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</si>
  <si>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</si>
  <si>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</si>
  <si>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</si>
  <si>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</si>
  <si>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</si>
  <si>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</si>
  <si>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</si>
  <si>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</si>
  <si>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</si>
  <si>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</si>
  <si>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</si>
  <si>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</si>
  <si>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</si>
  <si>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</si>
  <si>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</si>
  <si>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</si>
  <si>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</si>
  <si>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</si>
  <si>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</si>
  <si>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</si>
  <si>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</si>
  <si>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</si>
  <si>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</si>
  <si>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</si>
  <si>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</si>
  <si>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</si>
  <si>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216 其他公用支出</t>
  </si>
  <si>
    <t>本级</t>
  </si>
  <si>
    <t>312 民生类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</si>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</sst>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yyyy/mm/dd\ hh:mm:ss"/>
    <numFmt numFmtId="177" formatCode="yyyy/mm/dd"/>
    <numFmt numFmtId="178" formatCode="hh:mm:ss"/>
    <numFmt numFmtId="43" formatCode="_ * #,##0.00_ ;_ * \-#,##0.00_ ;_ * &quot;-&quot;??_ ;_ @_ "/>
    <numFmt numFmtId="179" formatCode="#,##0.00;\-#,##0.00;;@"/>
    <numFmt numFmtId="42" formatCode="_ &quot;￥&quot;* #,##0_ ;_ &quot;￥&quot;* \-#,##0_ ;_ &quot;￥&quot;* &quot;-&quot;_ ;_ @_ "/>
    <numFmt numFmtId="180" formatCode="#,##0;\-#,##0;;@"/>
    <numFmt numFmtId="44" formatCode="_ &quot;￥&quot;* #,##0.00_ ;_ &quot;￥&quot;* \-#,##0.00_ ;_ &quot;￥&quot;* &quot;-&quot;??_ ;_ @_ "/>
    <numFmt numFmtId="181" formatCode="0.00_);[Red]\-0.00\ 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5">
    <xf numFmtId="0" fontId="0" fillId="0" borderId="0"/>
    <xf numFmtId="0" fontId="27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27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7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7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7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3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27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27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80" fontId="40" fillId="0" borderId="1">
      <alignment horizontal="right" vertical="center"/>
    </xf>
    <xf numFmtId="178" fontId="40" fillId="0" borderId="1">
      <alignment horizontal="right" vertical="center"/>
    </xf>
    <xf numFmtId="4" fontId="3" fillId="0" borderId="1">
      <alignment horizontal="right" vertical="center" wrapText="true"/>
    </xf>
    <xf numFmtId="0" fontId="39" fillId="7" borderId="16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9" fontId="40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40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42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3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29" fillId="12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79" fontId="40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29" fillId="6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28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28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27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32" fillId="16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29" fillId="18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81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29" fillId="19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7" fillId="0" borderId="0">
      <alignment vertical="top"/>
      <protection locked="false"/>
    </xf>
    <xf numFmtId="0" fontId="29" fillId="20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43" fillId="21" borderId="16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41" fillId="10" borderId="0" applyNumberFormat="false" applyBorder="false" applyAlignment="false" applyProtection="false">
      <alignment vertical="center"/>
    </xf>
    <xf numFmtId="0" fontId="44" fillId="22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28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38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5" fillId="0" borderId="18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28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32" fillId="11" borderId="0" applyNumberFormat="false" applyBorder="false" applyAlignment="false" applyProtection="false">
      <alignment vertical="center"/>
    </xf>
    <xf numFmtId="177" fontId="40" fillId="0" borderId="1">
      <alignment horizontal="right" vertical="center"/>
    </xf>
    <xf numFmtId="0" fontId="35" fillId="0" borderId="19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32" fillId="14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36" fillId="0" borderId="15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32" fillId="26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29" fillId="13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40" fillId="0" borderId="1">
      <alignment horizontal="right" vertical="center"/>
    </xf>
    <xf numFmtId="0" fontId="47" fillId="27" borderId="21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2" fillId="28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29" fillId="25" borderId="0" applyNumberFormat="false" applyBorder="false" applyAlignment="false" applyProtection="false">
      <alignment vertical="center"/>
    </xf>
    <xf numFmtId="0" fontId="27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81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48" fillId="0" borderId="14" applyNumberFormat="false" applyFill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32" fillId="31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28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7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9" fillId="30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32" fillId="23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2" fillId="32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29" fillId="5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5" fillId="0" borderId="0" applyNumberFormat="false" applyFill="false" applyBorder="false" applyAlignment="false" applyProtection="false">
      <alignment vertical="center"/>
    </xf>
    <xf numFmtId="0" fontId="32" fillId="4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81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27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81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4" fillId="0" borderId="6">
      <alignment horizontal="center" vertical="center"/>
    </xf>
    <xf numFmtId="0" fontId="1" fillId="0" borderId="3">
      <alignment horizontal="center" vertical="center" wrapText="true"/>
    </xf>
    <xf numFmtId="0" fontId="27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27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4" fillId="0" borderId="7">
      <alignment horizontal="center" vertical="center"/>
    </xf>
    <xf numFmtId="0" fontId="1" fillId="0" borderId="5">
      <alignment horizontal="center" vertical="center"/>
    </xf>
    <xf numFmtId="0" fontId="34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8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1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8" fillId="0" borderId="4">
      <alignment horizontal="center" vertical="center"/>
      <protection locked="false"/>
    </xf>
    <xf numFmtId="0" fontId="28" fillId="0" borderId="1">
      <alignment horizontal="right" vertical="center"/>
    </xf>
    <xf numFmtId="0" fontId="27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30" fillId="0" borderId="14" applyNumberFormat="false" applyFill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3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28" fillId="0" borderId="1">
      <alignment horizontal="center" vertical="center"/>
    </xf>
    <xf numFmtId="0" fontId="29" fillId="2" borderId="0" applyNumberFormat="false" applyBorder="false" applyAlignment="false" applyProtection="false">
      <alignment vertical="center"/>
    </xf>
    <xf numFmtId="0" fontId="27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29" fillId="15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8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6" fontId="40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46" fillId="21" borderId="20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32" fillId="8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17" borderId="17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7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33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79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79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9" fontId="23" fillId="0" borderId="1" xfId="0" applyNumberFormat="true" applyFont="true" applyBorder="true" applyAlignment="true">
      <alignment horizontal="right" vertical="center"/>
    </xf>
    <xf numFmtId="179" fontId="23" fillId="0" borderId="1" xfId="0" applyNumberFormat="true" applyFont="true" applyBorder="true" applyAlignment="true">
      <alignment horizontal="right" vertical="center" indent="1"/>
    </xf>
    <xf numFmtId="179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C18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"单位名称："&amp;"中国人民政治协商会议云南省富源县委员会办公室"</f>
        <v>单位名称：中国人民政治协商会议云南省富源县委员会办公室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1030.126813</v>
      </c>
      <c r="C7" s="263" t="str">
        <f>"一"&amp;"、"&amp;"一般公共服务支出"</f>
        <v>一、一般公共服务支出</v>
      </c>
      <c r="D7" s="18">
        <v>794.323616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15</v>
      </c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136.522078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15</v>
      </c>
      <c r="C16" s="263" t="str">
        <f>"十"&amp;"、"&amp;"卫生健康支出"</f>
        <v>十、卫生健康支出</v>
      </c>
      <c r="D16" s="18">
        <v>58.811196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55.469923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1045.126813</v>
      </c>
      <c r="C37" s="207" t="s">
        <v>19</v>
      </c>
      <c r="D37" s="18">
        <v>1045.126813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1045.126813</v>
      </c>
      <c r="C39" s="207" t="s">
        <v>23</v>
      </c>
      <c r="D39" s="18">
        <v>1045.126813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21"/>
  <sheetViews>
    <sheetView showZeros="0" workbookViewId="0">
      <selection activeCell="C8" sqref="C8:C13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292</v>
      </c>
    </row>
    <row r="2" ht="28.5" customHeight="true" spans="2:11">
      <c r="B2" s="49" t="s">
        <v>293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"单位名称："&amp;"中国人民政治协商会议云南省富源县委员会办公室"</f>
        <v>单位名称：中国人民政治协商会议云南省富源县委员会办公室</v>
      </c>
      <c r="B3" s="3"/>
    </row>
    <row r="4" ht="44.25" customHeight="true" spans="1:11">
      <c r="A4" s="134" t="s">
        <v>209</v>
      </c>
      <c r="B4" s="42" t="s">
        <v>294</v>
      </c>
      <c r="C4" s="42" t="s">
        <v>295</v>
      </c>
      <c r="D4" s="42" t="s">
        <v>296</v>
      </c>
      <c r="E4" s="42" t="s">
        <v>297</v>
      </c>
      <c r="F4" s="42" t="s">
        <v>298</v>
      </c>
      <c r="G4" s="50" t="s">
        <v>299</v>
      </c>
      <c r="H4" s="42" t="s">
        <v>300</v>
      </c>
      <c r="I4" s="50" t="s">
        <v>301</v>
      </c>
      <c r="J4" s="50" t="s">
        <v>302</v>
      </c>
      <c r="K4" s="42" t="s">
        <v>303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275</v>
      </c>
      <c r="B8" s="8" t="s">
        <v>276</v>
      </c>
      <c r="C8" s="8" t="s">
        <v>304</v>
      </c>
      <c r="D8" s="8" t="s">
        <v>305</v>
      </c>
      <c r="E8" s="8" t="s">
        <v>306</v>
      </c>
      <c r="F8" s="8" t="s">
        <v>307</v>
      </c>
      <c r="G8" s="8" t="s">
        <v>308</v>
      </c>
      <c r="H8" s="8" t="s">
        <v>129</v>
      </c>
      <c r="I8" s="8" t="s">
        <v>309</v>
      </c>
      <c r="J8" s="8" t="s">
        <v>310</v>
      </c>
      <c r="K8" s="8" t="s">
        <v>311</v>
      </c>
    </row>
    <row r="9" ht="19.5" customHeight="true" spans="1:11">
      <c r="A9" s="137" t="s">
        <v>275</v>
      </c>
      <c r="B9" s="8" t="s">
        <v>276</v>
      </c>
      <c r="C9" s="8" t="s">
        <v>312</v>
      </c>
      <c r="D9" s="8" t="s">
        <v>305</v>
      </c>
      <c r="E9" s="8" t="s">
        <v>306</v>
      </c>
      <c r="F9" s="8" t="s">
        <v>313</v>
      </c>
      <c r="G9" s="8" t="s">
        <v>308</v>
      </c>
      <c r="H9" s="8" t="s">
        <v>314</v>
      </c>
      <c r="I9" s="8" t="s">
        <v>315</v>
      </c>
      <c r="J9" s="8" t="s">
        <v>310</v>
      </c>
      <c r="K9" s="8" t="s">
        <v>316</v>
      </c>
    </row>
    <row r="10" ht="19.5" customHeight="true" spans="1:11">
      <c r="A10" s="137" t="s">
        <v>275</v>
      </c>
      <c r="B10" s="8" t="s">
        <v>276</v>
      </c>
      <c r="C10" s="8" t="s">
        <v>312</v>
      </c>
      <c r="D10" s="8" t="s">
        <v>305</v>
      </c>
      <c r="E10" s="8" t="s">
        <v>306</v>
      </c>
      <c r="F10" s="8" t="s">
        <v>317</v>
      </c>
      <c r="G10" s="8" t="s">
        <v>308</v>
      </c>
      <c r="H10" s="8" t="s">
        <v>133</v>
      </c>
      <c r="I10" s="8" t="s">
        <v>318</v>
      </c>
      <c r="J10" s="8" t="s">
        <v>310</v>
      </c>
      <c r="K10" s="8" t="s">
        <v>319</v>
      </c>
    </row>
    <row r="11" ht="19.5" customHeight="true" spans="1:11">
      <c r="A11" s="137" t="s">
        <v>275</v>
      </c>
      <c r="B11" s="8" t="s">
        <v>276</v>
      </c>
      <c r="C11" s="8" t="s">
        <v>312</v>
      </c>
      <c r="D11" s="8" t="s">
        <v>305</v>
      </c>
      <c r="E11" s="8" t="s">
        <v>320</v>
      </c>
      <c r="F11" s="8" t="s">
        <v>321</v>
      </c>
      <c r="G11" s="8" t="s">
        <v>322</v>
      </c>
      <c r="H11" s="8" t="s">
        <v>113</v>
      </c>
      <c r="I11" s="8" t="s">
        <v>323</v>
      </c>
      <c r="J11" s="8" t="s">
        <v>310</v>
      </c>
      <c r="K11" s="8" t="s">
        <v>324</v>
      </c>
    </row>
    <row r="12" ht="19.5" customHeight="true" spans="1:11">
      <c r="A12" s="137" t="s">
        <v>275</v>
      </c>
      <c r="B12" s="8" t="s">
        <v>276</v>
      </c>
      <c r="C12" s="8" t="s">
        <v>312</v>
      </c>
      <c r="D12" s="8" t="s">
        <v>325</v>
      </c>
      <c r="E12" s="8" t="s">
        <v>326</v>
      </c>
      <c r="F12" s="8" t="s">
        <v>327</v>
      </c>
      <c r="G12" s="8" t="s">
        <v>308</v>
      </c>
      <c r="H12" s="8" t="s">
        <v>114</v>
      </c>
      <c r="I12" s="8" t="s">
        <v>328</v>
      </c>
      <c r="J12" s="8" t="s">
        <v>310</v>
      </c>
      <c r="K12" s="8" t="s">
        <v>329</v>
      </c>
    </row>
    <row r="13" ht="19.5" customHeight="true" spans="1:11">
      <c r="A13" s="137" t="s">
        <v>275</v>
      </c>
      <c r="B13" s="8" t="s">
        <v>276</v>
      </c>
      <c r="C13" s="8" t="s">
        <v>312</v>
      </c>
      <c r="D13" s="8" t="s">
        <v>330</v>
      </c>
      <c r="E13" s="8" t="s">
        <v>331</v>
      </c>
      <c r="F13" s="8" t="s">
        <v>332</v>
      </c>
      <c r="G13" s="8" t="s">
        <v>308</v>
      </c>
      <c r="H13" s="8" t="s">
        <v>333</v>
      </c>
      <c r="I13" s="8" t="s">
        <v>328</v>
      </c>
      <c r="J13" s="8" t="s">
        <v>310</v>
      </c>
      <c r="K13" s="8" t="s">
        <v>334</v>
      </c>
    </row>
    <row r="14" ht="19.5" customHeight="true" spans="1:11">
      <c r="A14" s="137" t="s">
        <v>288</v>
      </c>
      <c r="B14" s="8" t="s">
        <v>286</v>
      </c>
      <c r="C14" s="8" t="s">
        <v>335</v>
      </c>
      <c r="D14" s="8" t="s">
        <v>305</v>
      </c>
      <c r="E14" s="8" t="s">
        <v>336</v>
      </c>
      <c r="F14" s="8" t="s">
        <v>337</v>
      </c>
      <c r="G14" s="8" t="s">
        <v>338</v>
      </c>
      <c r="H14" s="8" t="s">
        <v>113</v>
      </c>
      <c r="I14" s="8" t="s">
        <v>339</v>
      </c>
      <c r="J14" s="8" t="s">
        <v>310</v>
      </c>
      <c r="K14" s="8" t="s">
        <v>340</v>
      </c>
    </row>
    <row r="15" ht="19.5" customHeight="true" spans="1:11">
      <c r="A15" s="137" t="s">
        <v>288</v>
      </c>
      <c r="B15" s="8" t="s">
        <v>286</v>
      </c>
      <c r="C15" s="8" t="s">
        <v>335</v>
      </c>
      <c r="D15" s="8" t="s">
        <v>305</v>
      </c>
      <c r="E15" s="8" t="s">
        <v>341</v>
      </c>
      <c r="F15" s="8" t="s">
        <v>342</v>
      </c>
      <c r="G15" s="8" t="s">
        <v>338</v>
      </c>
      <c r="H15" s="8" t="s">
        <v>133</v>
      </c>
      <c r="I15" s="8" t="s">
        <v>343</v>
      </c>
      <c r="J15" s="8" t="s">
        <v>310</v>
      </c>
      <c r="K15" s="8" t="s">
        <v>344</v>
      </c>
    </row>
    <row r="16" ht="19.5" customHeight="true" spans="1:11">
      <c r="A16" s="137" t="s">
        <v>288</v>
      </c>
      <c r="B16" s="8" t="s">
        <v>286</v>
      </c>
      <c r="C16" s="8" t="s">
        <v>335</v>
      </c>
      <c r="D16" s="8" t="s">
        <v>325</v>
      </c>
      <c r="E16" s="8" t="s">
        <v>326</v>
      </c>
      <c r="F16" s="8" t="s">
        <v>345</v>
      </c>
      <c r="G16" s="8" t="s">
        <v>308</v>
      </c>
      <c r="H16" s="8" t="s">
        <v>333</v>
      </c>
      <c r="I16" s="8" t="s">
        <v>328</v>
      </c>
      <c r="J16" s="8" t="s">
        <v>310</v>
      </c>
      <c r="K16" s="8" t="s">
        <v>344</v>
      </c>
    </row>
    <row r="17" ht="19.5" customHeight="true" spans="1:11">
      <c r="A17" s="137" t="s">
        <v>288</v>
      </c>
      <c r="B17" s="8" t="s">
        <v>286</v>
      </c>
      <c r="C17" s="8" t="s">
        <v>335</v>
      </c>
      <c r="D17" s="8" t="s">
        <v>330</v>
      </c>
      <c r="E17" s="8" t="s">
        <v>331</v>
      </c>
      <c r="F17" s="8" t="s">
        <v>346</v>
      </c>
      <c r="G17" s="8" t="s">
        <v>308</v>
      </c>
      <c r="H17" s="8" t="s">
        <v>333</v>
      </c>
      <c r="I17" s="8" t="s">
        <v>328</v>
      </c>
      <c r="J17" s="8" t="s">
        <v>310</v>
      </c>
      <c r="K17" s="8" t="s">
        <v>344</v>
      </c>
    </row>
    <row r="18" ht="19.5" customHeight="true" spans="1:11">
      <c r="A18" s="137" t="s">
        <v>291</v>
      </c>
      <c r="B18" s="8" t="s">
        <v>289</v>
      </c>
      <c r="C18" s="8" t="s">
        <v>347</v>
      </c>
      <c r="D18" s="8" t="s">
        <v>305</v>
      </c>
      <c r="E18" s="8" t="s">
        <v>306</v>
      </c>
      <c r="F18" s="8" t="s">
        <v>348</v>
      </c>
      <c r="G18" s="8" t="s">
        <v>322</v>
      </c>
      <c r="H18" s="8" t="s">
        <v>127</v>
      </c>
      <c r="I18" s="8" t="s">
        <v>349</v>
      </c>
      <c r="J18" s="8" t="s">
        <v>310</v>
      </c>
      <c r="K18" s="8" t="s">
        <v>348</v>
      </c>
    </row>
    <row r="19" ht="19.5" customHeight="true" spans="1:11">
      <c r="A19" s="137" t="s">
        <v>291</v>
      </c>
      <c r="B19" s="8" t="s">
        <v>289</v>
      </c>
      <c r="C19" s="8" t="s">
        <v>347</v>
      </c>
      <c r="D19" s="8" t="s">
        <v>305</v>
      </c>
      <c r="E19" s="8" t="s">
        <v>336</v>
      </c>
      <c r="F19" s="8" t="s">
        <v>350</v>
      </c>
      <c r="G19" s="8" t="s">
        <v>338</v>
      </c>
      <c r="H19" s="8" t="s">
        <v>113</v>
      </c>
      <c r="I19" s="8" t="s">
        <v>339</v>
      </c>
      <c r="J19" s="8" t="s">
        <v>310</v>
      </c>
      <c r="K19" s="8" t="s">
        <v>351</v>
      </c>
    </row>
    <row r="20" ht="19.5" customHeight="true" spans="1:11">
      <c r="A20" s="137" t="s">
        <v>291</v>
      </c>
      <c r="B20" s="8" t="s">
        <v>289</v>
      </c>
      <c r="C20" s="8" t="s">
        <v>347</v>
      </c>
      <c r="D20" s="8" t="s">
        <v>325</v>
      </c>
      <c r="E20" s="8" t="s">
        <v>352</v>
      </c>
      <c r="F20" s="8" t="s">
        <v>353</v>
      </c>
      <c r="G20" s="8" t="s">
        <v>308</v>
      </c>
      <c r="H20" s="8" t="s">
        <v>333</v>
      </c>
      <c r="I20" s="8" t="s">
        <v>328</v>
      </c>
      <c r="J20" s="8" t="s">
        <v>310</v>
      </c>
      <c r="K20" s="8" t="s">
        <v>354</v>
      </c>
    </row>
    <row r="21" ht="19.5" customHeight="true" spans="1:11">
      <c r="A21" s="137" t="s">
        <v>291</v>
      </c>
      <c r="B21" s="8" t="s">
        <v>289</v>
      </c>
      <c r="C21" s="8" t="s">
        <v>347</v>
      </c>
      <c r="D21" s="8" t="s">
        <v>330</v>
      </c>
      <c r="E21" s="8" t="s">
        <v>331</v>
      </c>
      <c r="F21" s="8" t="s">
        <v>355</v>
      </c>
      <c r="G21" s="8" t="s">
        <v>308</v>
      </c>
      <c r="H21" s="8" t="s">
        <v>333</v>
      </c>
      <c r="I21" s="8" t="s">
        <v>328</v>
      </c>
      <c r="J21" s="8" t="s">
        <v>310</v>
      </c>
      <c r="K21" s="8" t="s">
        <v>356</v>
      </c>
    </row>
  </sheetData>
  <mergeCells count="10">
    <mergeCell ref="B2:K2"/>
    <mergeCell ref="A8:A13"/>
    <mergeCell ref="A14:A17"/>
    <mergeCell ref="A18:A21"/>
    <mergeCell ref="B8:B13"/>
    <mergeCell ref="B14:B17"/>
    <mergeCell ref="B18:B21"/>
    <mergeCell ref="C8:C13"/>
    <mergeCell ref="C14:C17"/>
    <mergeCell ref="C18:C21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C6" sqref="A1:K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357</v>
      </c>
    </row>
    <row r="2" ht="28.5" customHeight="true" spans="2:11">
      <c r="B2" s="124" t="s">
        <v>358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359</v>
      </c>
      <c r="B3" s="125"/>
    </row>
    <row r="4" ht="44.25" customHeight="true" spans="1:11">
      <c r="A4" s="126" t="s">
        <v>209</v>
      </c>
      <c r="B4" s="42" t="s">
        <v>294</v>
      </c>
      <c r="C4" s="42" t="s">
        <v>295</v>
      </c>
      <c r="D4" s="42" t="s">
        <v>296</v>
      </c>
      <c r="E4" s="42" t="s">
        <v>297</v>
      </c>
      <c r="F4" s="42" t="s">
        <v>298</v>
      </c>
      <c r="G4" s="50" t="s">
        <v>299</v>
      </c>
      <c r="H4" s="42" t="s">
        <v>300</v>
      </c>
      <c r="I4" s="50" t="s">
        <v>301</v>
      </c>
      <c r="J4" s="50" t="s">
        <v>302</v>
      </c>
      <c r="K4" s="42" t="s">
        <v>303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topLeftCell="D1" workbookViewId="0">
      <selection activeCell="F8" sqref="$A1:$XFD1048576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360</v>
      </c>
    </row>
    <row r="2" ht="26.25" customHeight="true" spans="1:6">
      <c r="A2" s="105" t="s">
        <v>361</v>
      </c>
      <c r="B2" s="105" t="s">
        <v>361</v>
      </c>
      <c r="C2" s="106"/>
      <c r="D2" s="119"/>
      <c r="E2" s="119"/>
      <c r="F2" s="119"/>
    </row>
    <row r="3" ht="13.5" customHeight="true" spans="1:6">
      <c r="A3" s="3" t="str">
        <f>"单位名称："&amp;"中国人民政治协商会议云南省富源县委员会办公室"</f>
        <v>单位名称：中国人民政治协商会议云南省富源县委员会办公室</v>
      </c>
      <c r="B3" s="3" t="s">
        <v>362</v>
      </c>
      <c r="C3" s="102"/>
      <c r="D3" s="118"/>
      <c r="E3" s="118"/>
      <c r="F3" s="267" t="s">
        <v>2</v>
      </c>
    </row>
    <row r="4" ht="19.5" customHeight="true" spans="1:6">
      <c r="A4" s="65" t="s">
        <v>363</v>
      </c>
      <c r="B4" s="120" t="s">
        <v>47</v>
      </c>
      <c r="C4" s="65" t="s">
        <v>48</v>
      </c>
      <c r="D4" s="16" t="s">
        <v>364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114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96</v>
      </c>
      <c r="B9" s="122" t="s">
        <v>96</v>
      </c>
      <c r="C9" s="123" t="s">
        <v>96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topLeftCell="C1" workbookViewId="0">
      <selection activeCell="B28" sqref="$A1:$XFD1048576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360</v>
      </c>
    </row>
    <row r="2" ht="26.25" customHeight="true" spans="1:6">
      <c r="A2" s="105" t="s">
        <v>365</v>
      </c>
      <c r="B2" s="105" t="s">
        <v>361</v>
      </c>
      <c r="C2" s="106"/>
      <c r="D2" s="107"/>
      <c r="E2" s="107"/>
      <c r="F2" s="107"/>
    </row>
    <row r="3" ht="13.5" customHeight="true" spans="1:6">
      <c r="A3" s="3" t="str">
        <f>"单位名称："&amp;"中国人民政治协商会议云南省富源县委员会办公室"</f>
        <v>单位名称：中国人民政治协商会议云南省富源县委员会办公室</v>
      </c>
      <c r="B3" s="108" t="s">
        <v>362</v>
      </c>
      <c r="C3" s="102"/>
      <c r="D3" s="104"/>
      <c r="E3" s="104"/>
      <c r="F3" s="267" t="s">
        <v>2</v>
      </c>
    </row>
    <row r="4" ht="19.5" customHeight="true" spans="1:6">
      <c r="A4" s="109" t="s">
        <v>363</v>
      </c>
      <c r="B4" s="110" t="s">
        <v>47</v>
      </c>
      <c r="C4" s="109" t="s">
        <v>48</v>
      </c>
      <c r="D4" s="37" t="s">
        <v>366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114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96</v>
      </c>
      <c r="B9" s="115" t="s">
        <v>96</v>
      </c>
      <c r="C9" s="116" t="s">
        <v>96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4"/>
  <sheetViews>
    <sheetView showZeros="0" workbookViewId="0">
      <selection activeCell="B28" sqref="$A1:$XFD104857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367</v>
      </c>
    </row>
    <row r="2" ht="27.75" customHeight="true" spans="1:17">
      <c r="A2" s="40" t="s">
        <v>368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"单位名称："&amp;"中国人民政治协商会议云南省富源县委员会办公室"</f>
        <v>单位名称：中国人民政治协商会议云南省富源县委员会办公室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369</v>
      </c>
      <c r="B4" s="74" t="s">
        <v>370</v>
      </c>
      <c r="C4" s="74" t="s">
        <v>371</v>
      </c>
      <c r="D4" s="74" t="s">
        <v>372</v>
      </c>
      <c r="E4" s="74" t="s">
        <v>373</v>
      </c>
      <c r="F4" s="74" t="s">
        <v>374</v>
      </c>
      <c r="G4" s="47" t="s">
        <v>215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375</v>
      </c>
      <c r="J5" s="76" t="s">
        <v>376</v>
      </c>
      <c r="K5" s="77" t="s">
        <v>377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224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10.363</v>
      </c>
      <c r="G8" s="18">
        <v>10.363</v>
      </c>
      <c r="H8" s="18">
        <v>10.363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10.363</v>
      </c>
      <c r="G9" s="18">
        <v>10.363</v>
      </c>
      <c r="H9" s="18">
        <v>10.363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268</v>
      </c>
      <c r="B10" s="8" t="s">
        <v>378</v>
      </c>
      <c r="C10" s="8" t="s">
        <v>379</v>
      </c>
      <c r="D10" s="8" t="s">
        <v>380</v>
      </c>
      <c r="E10" s="8"/>
      <c r="F10" s="18">
        <v>3.285</v>
      </c>
      <c r="G10" s="18">
        <v>3.285</v>
      </c>
      <c r="H10" s="18">
        <v>3.285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268</v>
      </c>
      <c r="B11" s="8" t="s">
        <v>381</v>
      </c>
      <c r="C11" s="8" t="s">
        <v>382</v>
      </c>
      <c r="D11" s="8" t="s">
        <v>380</v>
      </c>
      <c r="E11" s="8"/>
      <c r="F11" s="18">
        <v>5.4</v>
      </c>
      <c r="G11" s="18">
        <v>5.4</v>
      </c>
      <c r="H11" s="18">
        <v>5.4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268</v>
      </c>
      <c r="B12" s="8" t="s">
        <v>383</v>
      </c>
      <c r="C12" s="8" t="s">
        <v>384</v>
      </c>
      <c r="D12" s="8" t="s">
        <v>380</v>
      </c>
      <c r="E12" s="8"/>
      <c r="F12" s="18">
        <v>1.5</v>
      </c>
      <c r="G12" s="18">
        <v>1.5</v>
      </c>
      <c r="H12" s="18">
        <v>1.5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254</v>
      </c>
      <c r="B13" s="8" t="s">
        <v>385</v>
      </c>
      <c r="C13" s="8" t="s">
        <v>385</v>
      </c>
      <c r="D13" s="8" t="s">
        <v>380</v>
      </c>
      <c r="E13" s="8"/>
      <c r="F13" s="18">
        <v>0.178</v>
      </c>
      <c r="G13" s="18">
        <v>0.178</v>
      </c>
      <c r="H13" s="18">
        <v>0.178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1" customHeight="true" spans="1:17">
      <c r="A14" s="82" t="s">
        <v>96</v>
      </c>
      <c r="B14" s="83"/>
      <c r="C14" s="83"/>
      <c r="D14" s="83"/>
      <c r="E14" s="100"/>
      <c r="F14" s="18">
        <v>10.363</v>
      </c>
      <c r="G14" s="18">
        <v>10.363</v>
      </c>
      <c r="H14" s="18">
        <v>10.363</v>
      </c>
      <c r="I14" s="18"/>
      <c r="J14" s="18"/>
      <c r="K14" s="18"/>
      <c r="L14" s="18"/>
      <c r="M14" s="18"/>
      <c r="N14" s="18"/>
      <c r="O14" s="18"/>
      <c r="P14" s="18"/>
      <c r="Q14" s="18"/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topLeftCell="O1" workbookViewId="0">
      <selection activeCell="B28" sqref="$A1:$XFD1048576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386</v>
      </c>
    </row>
    <row r="2" ht="27.75" customHeight="true" spans="1:18">
      <c r="A2" s="40" t="s">
        <v>387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"单位名称："&amp;"中国人民政治协商会议云南省富源县委员会办公室"</f>
        <v>单位名称：中国人民政治协商会议云南省富源县委员会办公室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369</v>
      </c>
      <c r="B4" s="74" t="s">
        <v>388</v>
      </c>
      <c r="C4" s="74" t="s">
        <v>389</v>
      </c>
      <c r="D4" s="75" t="s">
        <v>390</v>
      </c>
      <c r="E4" s="75" t="s">
        <v>391</v>
      </c>
      <c r="F4" s="75" t="s">
        <v>392</v>
      </c>
      <c r="G4" s="75" t="s">
        <v>393</v>
      </c>
      <c r="H4" s="47" t="s">
        <v>215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375</v>
      </c>
      <c r="K5" s="76" t="s">
        <v>376</v>
      </c>
      <c r="L5" s="77" t="s">
        <v>377</v>
      </c>
      <c r="M5" s="90" t="s">
        <v>394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224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395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topLeftCell="D1" workbookViewId="0">
      <selection activeCell="B28" sqref="$A1:$XFD1048576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396</v>
      </c>
    </row>
    <row r="2" ht="35.25" customHeight="true" spans="1:14">
      <c r="A2" s="55" t="s">
        <v>397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"单位名称："&amp;"中国人民政治协商会议云南省富源县委员会办公室"</f>
        <v>单位名称：中国人民政治协商会议云南省富源县委员会办公室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398</v>
      </c>
      <c r="B4" s="16" t="s">
        <v>215</v>
      </c>
      <c r="C4" s="16"/>
      <c r="D4" s="16"/>
      <c r="E4" s="16" t="s">
        <v>399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400</v>
      </c>
      <c r="E5" s="50" t="s">
        <v>401</v>
      </c>
      <c r="F5" s="50" t="s">
        <v>402</v>
      </c>
      <c r="G5" s="50" t="s">
        <v>403</v>
      </c>
      <c r="H5" s="50" t="s">
        <v>404</v>
      </c>
      <c r="I5" s="50" t="s">
        <v>405</v>
      </c>
      <c r="J5" s="50" t="s">
        <v>406</v>
      </c>
      <c r="K5" s="50" t="s">
        <v>407</v>
      </c>
      <c r="L5" s="50" t="s">
        <v>408</v>
      </c>
      <c r="M5" s="50" t="s">
        <v>409</v>
      </c>
      <c r="N5" s="50" t="s">
        <v>410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workbookViewId="0">
      <selection activeCell="B28" sqref="$A1:$XFD1048576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411</v>
      </c>
    </row>
    <row r="2" ht="28.5" customHeight="true" spans="1:10">
      <c r="A2" s="49" t="s">
        <v>412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"单位名称："&amp;"中国人民政治协商会议云南省富源县委员会办公室"</f>
        <v>单位名称：中国人民政治协商会议云南省富源县委员会办公室</v>
      </c>
    </row>
    <row r="4" ht="44.25" customHeight="true" spans="1:10">
      <c r="A4" s="42" t="s">
        <v>294</v>
      </c>
      <c r="B4" s="42" t="s">
        <v>295</v>
      </c>
      <c r="C4" s="42" t="s">
        <v>296</v>
      </c>
      <c r="D4" s="42" t="s">
        <v>297</v>
      </c>
      <c r="E4" s="42" t="s">
        <v>298</v>
      </c>
      <c r="F4" s="50" t="s">
        <v>299</v>
      </c>
      <c r="G4" s="42" t="s">
        <v>300</v>
      </c>
      <c r="H4" s="50" t="s">
        <v>301</v>
      </c>
      <c r="I4" s="50" t="s">
        <v>302</v>
      </c>
      <c r="J4" s="42" t="s">
        <v>303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8"/>
  <sheetViews>
    <sheetView showZeros="0" workbookViewId="0">
      <selection activeCell="B28" sqref="$A1:$XFD1048576"/>
    </sheetView>
  </sheetViews>
  <sheetFormatPr defaultColWidth="9.14166666666667" defaultRowHeight="12" customHeight="true" outlineLevelRow="7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413</v>
      </c>
    </row>
    <row r="2" ht="28.5" customHeight="true" spans="1:8">
      <c r="A2" s="40" t="s">
        <v>414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"单位名称："&amp;"中国人民政治协商会议云南省富源县委员会办公室"</f>
        <v>单位名称：中国人民政治协商会议云南省富源县委员会办公室</v>
      </c>
      <c r="B3" s="21"/>
    </row>
    <row r="4" ht="18" customHeight="true" spans="1:8">
      <c r="A4" s="23" t="s">
        <v>363</v>
      </c>
      <c r="B4" s="23" t="s">
        <v>415</v>
      </c>
      <c r="C4" s="23" t="s">
        <v>416</v>
      </c>
      <c r="D4" s="23" t="s">
        <v>417</v>
      </c>
      <c r="E4" s="23" t="s">
        <v>418</v>
      </c>
      <c r="F4" s="46" t="s">
        <v>419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373</v>
      </c>
      <c r="G5" s="42" t="s">
        <v>420</v>
      </c>
      <c r="H5" s="42" t="s">
        <v>421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topLeftCell="J1" workbookViewId="0">
      <selection activeCell="B28" sqref="$A1:$XFD1048576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422</v>
      </c>
    </row>
    <row r="2" ht="27.75" customHeight="true" spans="1:11">
      <c r="A2" s="20" t="s">
        <v>423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"单位名称："&amp;"中国人民政治协商会议云南省富源县委员会办公室"</f>
        <v>单位名称：中国人民政治协商会议云南省富源县委员会办公室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281</v>
      </c>
      <c r="B4" s="22" t="s">
        <v>210</v>
      </c>
      <c r="C4" s="22" t="s">
        <v>208</v>
      </c>
      <c r="D4" s="23" t="s">
        <v>211</v>
      </c>
      <c r="E4" s="23" t="s">
        <v>212</v>
      </c>
      <c r="F4" s="23" t="s">
        <v>282</v>
      </c>
      <c r="G4" s="23" t="s">
        <v>283</v>
      </c>
      <c r="H4" s="32" t="s">
        <v>29</v>
      </c>
      <c r="I4" s="37" t="s">
        <v>424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96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B28" sqref="$A1:$XFD1048576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"单位名称："&amp;"中国人民政治协商会议云南省富源县委员会办公室"</f>
        <v>单位名称：中国人民政治协商会议云南省富源县委员会办公室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spans="1:20">
      <c r="A8" s="8" t="s">
        <v>42</v>
      </c>
      <c r="B8" s="8" t="s">
        <v>43</v>
      </c>
      <c r="C8" s="18">
        <v>1045.126813</v>
      </c>
      <c r="D8" s="18">
        <v>1045.126813</v>
      </c>
      <c r="E8" s="18">
        <v>1030.126813</v>
      </c>
      <c r="F8" s="18"/>
      <c r="G8" s="18"/>
      <c r="H8" s="18"/>
      <c r="I8" s="18">
        <v>15</v>
      </c>
      <c r="J8" s="18"/>
      <c r="K8" s="18"/>
      <c r="L8" s="18"/>
      <c r="M8" s="18"/>
      <c r="N8" s="18">
        <v>15</v>
      </c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1045.126813</v>
      </c>
      <c r="D9" s="18">
        <v>1045.126813</v>
      </c>
      <c r="E9" s="18">
        <v>1030.126813</v>
      </c>
      <c r="F9" s="18"/>
      <c r="G9" s="18"/>
      <c r="H9" s="18"/>
      <c r="I9" s="18">
        <v>15</v>
      </c>
      <c r="J9" s="18"/>
      <c r="K9" s="18"/>
      <c r="L9" s="18"/>
      <c r="M9" s="18"/>
      <c r="N9" s="18">
        <v>15</v>
      </c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1045.126813</v>
      </c>
      <c r="D10" s="18">
        <v>1045.126813</v>
      </c>
      <c r="E10" s="18">
        <v>1030.126813</v>
      </c>
      <c r="F10" s="18"/>
      <c r="G10" s="18"/>
      <c r="H10" s="18"/>
      <c r="I10" s="18">
        <v>15</v>
      </c>
      <c r="J10" s="18"/>
      <c r="K10" s="18"/>
      <c r="L10" s="18"/>
      <c r="M10" s="18"/>
      <c r="N10" s="18">
        <v>15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1"/>
  <sheetViews>
    <sheetView showZeros="0" tabSelected="1" workbookViewId="0">
      <selection activeCell="B28" sqref="$A1:$XFD1048576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425</v>
      </c>
    </row>
    <row r="2" ht="27.75" customHeight="true" spans="1:7">
      <c r="A2" s="2" t="s">
        <v>426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"单位名称："&amp;"中国人民政治协商会议云南省富源县委员会办公室"</f>
        <v>单位名称：中国人民政治协商会议云南省富源县委员会办公室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208</v>
      </c>
      <c r="B4" s="5" t="s">
        <v>281</v>
      </c>
      <c r="C4" s="5" t="s">
        <v>210</v>
      </c>
      <c r="D4" s="6" t="s">
        <v>427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428</v>
      </c>
      <c r="F5" s="6" t="s">
        <v>429</v>
      </c>
      <c r="G5" s="6" t="s">
        <v>430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166.2168</v>
      </c>
      <c r="G8" s="18"/>
    </row>
    <row r="9" ht="24.75" customHeight="true" spans="1:7">
      <c r="A9" s="9"/>
      <c r="B9" s="8" t="s">
        <v>431</v>
      </c>
      <c r="C9" s="8" t="s">
        <v>276</v>
      </c>
      <c r="D9" s="8" t="s">
        <v>432</v>
      </c>
      <c r="E9" s="18"/>
      <c r="F9" s="18">
        <v>156</v>
      </c>
      <c r="G9" s="18"/>
    </row>
    <row r="10" ht="24.75" customHeight="true" spans="1:7">
      <c r="A10" s="8"/>
      <c r="B10" s="8" t="s">
        <v>433</v>
      </c>
      <c r="C10" s="8" t="s">
        <v>289</v>
      </c>
      <c r="D10" s="8" t="s">
        <v>432</v>
      </c>
      <c r="E10" s="18"/>
      <c r="F10" s="18">
        <v>10.2168</v>
      </c>
      <c r="G10" s="18"/>
    </row>
    <row r="11" ht="18.75" customHeight="true" spans="1:7">
      <c r="A11" s="10" t="s">
        <v>29</v>
      </c>
      <c r="B11" s="11" t="s">
        <v>434</v>
      </c>
      <c r="C11" s="11"/>
      <c r="D11" s="12"/>
      <c r="E11" s="18"/>
      <c r="F11" s="18">
        <v>166.2168</v>
      </c>
      <c r="G11" s="18"/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6"/>
  <sheetViews>
    <sheetView showZeros="0" workbookViewId="0">
      <selection activeCell="B28" sqref="$A1:$XFD1048576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"单位名称："&amp;"中国人民政治协商会议云南省富源县委员会办公室"</f>
        <v>单位名称：中国人民政治协商会议云南省富源县委员会办公室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794.323616</v>
      </c>
      <c r="D7" s="18">
        <v>779.323616</v>
      </c>
      <c r="E7" s="18">
        <v>779.323616</v>
      </c>
      <c r="F7" s="18">
        <v>15</v>
      </c>
      <c r="G7" s="18"/>
      <c r="H7" s="18">
        <v>779.323616</v>
      </c>
      <c r="I7" s="18"/>
      <c r="J7" s="18"/>
      <c r="K7" s="18"/>
      <c r="L7" s="18">
        <v>15</v>
      </c>
      <c r="M7" s="18"/>
      <c r="N7" s="18"/>
      <c r="O7" s="18"/>
      <c r="P7" s="18"/>
      <c r="Q7" s="18">
        <v>15</v>
      </c>
    </row>
    <row r="8" ht="19.5" customHeight="true" spans="1:17">
      <c r="A8" s="98" t="s">
        <v>60</v>
      </c>
      <c r="B8" s="98" t="s">
        <v>61</v>
      </c>
      <c r="C8" s="18">
        <v>794.323616</v>
      </c>
      <c r="D8" s="18">
        <v>779.323616</v>
      </c>
      <c r="E8" s="18">
        <v>779.323616</v>
      </c>
      <c r="F8" s="18">
        <v>15</v>
      </c>
      <c r="G8" s="18"/>
      <c r="H8" s="18">
        <v>779.323616</v>
      </c>
      <c r="I8" s="18"/>
      <c r="J8" s="18"/>
      <c r="K8" s="18"/>
      <c r="L8" s="18">
        <v>15</v>
      </c>
      <c r="M8" s="18"/>
      <c r="N8" s="18"/>
      <c r="O8" s="18"/>
      <c r="P8" s="18"/>
      <c r="Q8" s="18">
        <v>15</v>
      </c>
    </row>
    <row r="9" ht="19.5" customHeight="true" spans="1:17">
      <c r="A9" s="156" t="s">
        <v>62</v>
      </c>
      <c r="B9" s="156" t="s">
        <v>63</v>
      </c>
      <c r="C9" s="18">
        <v>638.323616</v>
      </c>
      <c r="D9" s="18">
        <v>623.323616</v>
      </c>
      <c r="E9" s="18">
        <v>623.323616</v>
      </c>
      <c r="F9" s="18">
        <v>15</v>
      </c>
      <c r="G9" s="18"/>
      <c r="H9" s="18">
        <v>623.323616</v>
      </c>
      <c r="I9" s="18"/>
      <c r="J9" s="18"/>
      <c r="K9" s="18"/>
      <c r="L9" s="18">
        <v>15</v>
      </c>
      <c r="M9" s="18"/>
      <c r="N9" s="18"/>
      <c r="O9" s="18"/>
      <c r="P9" s="18"/>
      <c r="Q9" s="18">
        <v>15</v>
      </c>
    </row>
    <row r="10" ht="19.5" customHeight="true" spans="1:17">
      <c r="A10" s="156" t="s">
        <v>64</v>
      </c>
      <c r="B10" s="156" t="s">
        <v>65</v>
      </c>
      <c r="C10" s="18">
        <v>156</v>
      </c>
      <c r="D10" s="18">
        <v>156</v>
      </c>
      <c r="E10" s="18">
        <v>156</v>
      </c>
      <c r="F10" s="18"/>
      <c r="G10" s="18"/>
      <c r="H10" s="18">
        <v>156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8" t="s">
        <v>66</v>
      </c>
      <c r="B11" s="8" t="s">
        <v>67</v>
      </c>
      <c r="C11" s="18">
        <v>136.522078</v>
      </c>
      <c r="D11" s="18">
        <v>126.305278</v>
      </c>
      <c r="E11" s="18">
        <v>126.305278</v>
      </c>
      <c r="F11" s="18">
        <v>10.2168</v>
      </c>
      <c r="G11" s="18">
        <v>10.2168</v>
      </c>
      <c r="H11" s="18">
        <v>136.522078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98" t="s">
        <v>68</v>
      </c>
      <c r="B12" s="98" t="s">
        <v>69</v>
      </c>
      <c r="C12" s="18">
        <v>126.305278</v>
      </c>
      <c r="D12" s="18">
        <v>126.305278</v>
      </c>
      <c r="E12" s="18">
        <v>126.305278</v>
      </c>
      <c r="F12" s="18"/>
      <c r="G12" s="18"/>
      <c r="H12" s="18">
        <v>126.305278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70</v>
      </c>
      <c r="B13" s="156" t="s">
        <v>71</v>
      </c>
      <c r="C13" s="18">
        <v>31.204094</v>
      </c>
      <c r="D13" s="18">
        <v>31.204094</v>
      </c>
      <c r="E13" s="18">
        <v>31.204094</v>
      </c>
      <c r="F13" s="18"/>
      <c r="G13" s="18"/>
      <c r="H13" s="18">
        <v>31.204094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56" t="s">
        <v>72</v>
      </c>
      <c r="B14" s="156" t="s">
        <v>73</v>
      </c>
      <c r="C14" s="18">
        <v>77.101184</v>
      </c>
      <c r="D14" s="18">
        <v>77.101184</v>
      </c>
      <c r="E14" s="18">
        <v>77.101184</v>
      </c>
      <c r="F14" s="18"/>
      <c r="G14" s="18"/>
      <c r="H14" s="18">
        <v>77.101184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6" t="s">
        <v>74</v>
      </c>
      <c r="B15" s="156" t="s">
        <v>75</v>
      </c>
      <c r="C15" s="18">
        <v>18</v>
      </c>
      <c r="D15" s="18">
        <v>18</v>
      </c>
      <c r="E15" s="18">
        <v>18</v>
      </c>
      <c r="F15" s="18"/>
      <c r="G15" s="18"/>
      <c r="H15" s="18">
        <v>18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98" t="s">
        <v>76</v>
      </c>
      <c r="B16" s="98" t="s">
        <v>77</v>
      </c>
      <c r="C16" s="18">
        <v>10.2168</v>
      </c>
      <c r="D16" s="18"/>
      <c r="E16" s="18"/>
      <c r="F16" s="18">
        <v>10.2168</v>
      </c>
      <c r="G16" s="18">
        <v>10.2168</v>
      </c>
      <c r="H16" s="18">
        <v>10.2168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6" t="s">
        <v>78</v>
      </c>
      <c r="B17" s="156" t="s">
        <v>79</v>
      </c>
      <c r="C17" s="18">
        <v>10.2168</v>
      </c>
      <c r="D17" s="18"/>
      <c r="E17" s="18"/>
      <c r="F17" s="18">
        <v>10.2168</v>
      </c>
      <c r="G17" s="18">
        <v>10.2168</v>
      </c>
      <c r="H17" s="18">
        <v>10.2168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8" t="s">
        <v>80</v>
      </c>
      <c r="B18" s="8" t="s">
        <v>81</v>
      </c>
      <c r="C18" s="18">
        <v>58.811196</v>
      </c>
      <c r="D18" s="18">
        <v>58.811196</v>
      </c>
      <c r="E18" s="18">
        <v>58.811196</v>
      </c>
      <c r="F18" s="18"/>
      <c r="G18" s="18"/>
      <c r="H18" s="18">
        <v>58.811196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98" t="s">
        <v>82</v>
      </c>
      <c r="B19" s="98" t="s">
        <v>83</v>
      </c>
      <c r="C19" s="18">
        <v>58.811196</v>
      </c>
      <c r="D19" s="18">
        <v>58.811196</v>
      </c>
      <c r="E19" s="18">
        <v>58.811196</v>
      </c>
      <c r="F19" s="18"/>
      <c r="G19" s="18"/>
      <c r="H19" s="18">
        <v>58.811196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6" t="s">
        <v>84</v>
      </c>
      <c r="B20" s="156" t="s">
        <v>85</v>
      </c>
      <c r="C20" s="18">
        <v>28.430582</v>
      </c>
      <c r="D20" s="18">
        <v>28.430582</v>
      </c>
      <c r="E20" s="18">
        <v>28.430582</v>
      </c>
      <c r="F20" s="18"/>
      <c r="G20" s="18"/>
      <c r="H20" s="18">
        <v>28.430582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56" t="s">
        <v>86</v>
      </c>
      <c r="B21" s="156" t="s">
        <v>87</v>
      </c>
      <c r="C21" s="18">
        <v>26.617743</v>
      </c>
      <c r="D21" s="18">
        <v>26.617743</v>
      </c>
      <c r="E21" s="18">
        <v>26.617743</v>
      </c>
      <c r="F21" s="18"/>
      <c r="G21" s="18"/>
      <c r="H21" s="18">
        <v>26.617743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156" t="s">
        <v>88</v>
      </c>
      <c r="B22" s="156" t="s">
        <v>89</v>
      </c>
      <c r="C22" s="18">
        <v>3.762871</v>
      </c>
      <c r="D22" s="18">
        <v>3.762871</v>
      </c>
      <c r="E22" s="18">
        <v>3.762871</v>
      </c>
      <c r="F22" s="18"/>
      <c r="G22" s="18"/>
      <c r="H22" s="18">
        <v>3.762871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8" t="s">
        <v>90</v>
      </c>
      <c r="B23" s="8" t="s">
        <v>91</v>
      </c>
      <c r="C23" s="18">
        <v>55.469923</v>
      </c>
      <c r="D23" s="18">
        <v>55.469923</v>
      </c>
      <c r="E23" s="18">
        <v>55.469923</v>
      </c>
      <c r="F23" s="18"/>
      <c r="G23" s="18"/>
      <c r="H23" s="18">
        <v>55.469923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98" t="s">
        <v>92</v>
      </c>
      <c r="B24" s="98" t="s">
        <v>93</v>
      </c>
      <c r="C24" s="18">
        <v>55.469923</v>
      </c>
      <c r="D24" s="18">
        <v>55.469923</v>
      </c>
      <c r="E24" s="18">
        <v>55.469923</v>
      </c>
      <c r="F24" s="18"/>
      <c r="G24" s="18"/>
      <c r="H24" s="18">
        <v>55.469923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156" t="s">
        <v>94</v>
      </c>
      <c r="B25" s="156" t="s">
        <v>95</v>
      </c>
      <c r="C25" s="18">
        <v>55.469923</v>
      </c>
      <c r="D25" s="18">
        <v>55.469923</v>
      </c>
      <c r="E25" s="18">
        <v>55.469923</v>
      </c>
      <c r="F25" s="18"/>
      <c r="G25" s="18"/>
      <c r="H25" s="18">
        <v>55.469923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7.25" customHeight="true" spans="1:17">
      <c r="A26" s="216" t="s">
        <v>96</v>
      </c>
      <c r="B26" s="217" t="s">
        <v>96</v>
      </c>
      <c r="C26" s="18">
        <v>1045.126813</v>
      </c>
      <c r="D26" s="18">
        <v>1019.910013</v>
      </c>
      <c r="E26" s="18">
        <v>1019.910013</v>
      </c>
      <c r="F26" s="18">
        <v>25.2168</v>
      </c>
      <c r="G26" s="18">
        <v>10.2168</v>
      </c>
      <c r="H26" s="18">
        <v>1030.126813</v>
      </c>
      <c r="I26" s="18"/>
      <c r="J26" s="18"/>
      <c r="K26" s="18"/>
      <c r="L26" s="18">
        <v>15</v>
      </c>
      <c r="M26" s="18"/>
      <c r="N26" s="18"/>
      <c r="O26" s="18"/>
      <c r="P26" s="18"/>
      <c r="Q26" s="18">
        <v>15</v>
      </c>
    </row>
  </sheetData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C12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97</v>
      </c>
    </row>
    <row r="2" ht="31.5" customHeight="true" spans="1:4">
      <c r="A2" s="49" t="s">
        <v>98</v>
      </c>
      <c r="B2" s="203"/>
      <c r="C2" s="202"/>
      <c r="D2" s="203"/>
    </row>
    <row r="3" ht="17.25" customHeight="true" spans="1:4">
      <c r="A3" s="108" t="str">
        <f>"单位名称："&amp;"中国人民政治协商会议云南省富源县委员会办公室"</f>
        <v>单位名称：中国人民政治协商会议云南省富源县委员会办公室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99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100</v>
      </c>
      <c r="B7" s="18">
        <v>1030.126813</v>
      </c>
      <c r="C7" s="8" t="s">
        <v>101</v>
      </c>
      <c r="D7" s="18">
        <v>1030.126813</v>
      </c>
    </row>
    <row r="8" ht="17.25" customHeight="true" spans="1:4">
      <c r="A8" s="8" t="s">
        <v>102</v>
      </c>
      <c r="B8" s="18">
        <v>1030.126813</v>
      </c>
      <c r="C8" s="8" t="str">
        <f>"(一)"&amp;"一般公共服务支出"</f>
        <v>(一)一般公共服务支出</v>
      </c>
      <c r="D8" s="18">
        <v>779.323616</v>
      </c>
    </row>
    <row r="9" ht="17.25" customHeight="true" spans="1:4">
      <c r="A9" s="8" t="s">
        <v>103</v>
      </c>
      <c r="B9" s="18"/>
      <c r="C9" s="8" t="str">
        <f>"(二)"&amp;"社会保障和就业支出"</f>
        <v>(二)社会保障和就业支出</v>
      </c>
      <c r="D9" s="18">
        <v>136.522078</v>
      </c>
    </row>
    <row r="10" ht="17.25" customHeight="true" spans="1:4">
      <c r="A10" s="8" t="s">
        <v>104</v>
      </c>
      <c r="B10" s="18"/>
      <c r="C10" s="8" t="str">
        <f>"(三)"&amp;"卫生健康支出"</f>
        <v>(三)卫生健康支出</v>
      </c>
      <c r="D10" s="18">
        <v>58.811196</v>
      </c>
    </row>
    <row r="11" ht="17.25" customHeight="true" spans="1:4">
      <c r="A11" s="8" t="s">
        <v>105</v>
      </c>
      <c r="B11" s="18"/>
      <c r="C11" s="8" t="str">
        <f>"(四)"&amp;"住房保障支出"</f>
        <v>(四)住房保障支出</v>
      </c>
      <c r="D11" s="18">
        <v>55.469923</v>
      </c>
    </row>
    <row r="12" ht="17.25" customHeight="true" spans="1:4">
      <c r="A12" s="8" t="s">
        <v>102</v>
      </c>
      <c r="B12" s="18"/>
      <c r="C12" s="8"/>
      <c r="D12" s="18"/>
    </row>
    <row r="13" ht="17.25" customHeight="true" spans="1:4">
      <c r="A13" s="8" t="s">
        <v>103</v>
      </c>
      <c r="B13" s="18"/>
      <c r="C13" s="8"/>
      <c r="D13" s="18"/>
    </row>
    <row r="14" ht="17.25" customHeight="true" spans="1:4">
      <c r="A14" s="8" t="s">
        <v>104</v>
      </c>
      <c r="B14" s="18"/>
      <c r="C14" s="8"/>
      <c r="D14" s="18"/>
    </row>
    <row r="15" customHeight="true" spans="1:4">
      <c r="A15" s="8"/>
      <c r="B15" s="18"/>
      <c r="C15" s="8" t="s">
        <v>106</v>
      </c>
      <c r="D15" s="18"/>
    </row>
    <row r="16" ht="17.25" customHeight="true" spans="1:4">
      <c r="A16" s="207" t="s">
        <v>107</v>
      </c>
      <c r="B16" s="18">
        <v>1030.126813</v>
      </c>
      <c r="C16" s="207" t="s">
        <v>23</v>
      </c>
      <c r="D16" s="18">
        <v>1030.126813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6"/>
  <sheetViews>
    <sheetView showZeros="0" workbookViewId="0">
      <selection activeCell="D19" sqref="A1:G26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108</v>
      </c>
    </row>
    <row r="2" ht="39" customHeight="true" spans="1:7">
      <c r="A2" s="107" t="s">
        <v>109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"单位名称："&amp;"中国人民政治协商会议云南省富源县委员会办公室"</f>
        <v>单位名称：中国人民政治协商会议云南省富源县委员会办公室</v>
      </c>
      <c r="F3" s="104"/>
      <c r="G3" s="267" t="s">
        <v>2</v>
      </c>
    </row>
    <row r="4" ht="20.25" customHeight="true" spans="1:7">
      <c r="A4" s="196" t="s">
        <v>110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111</v>
      </c>
      <c r="F5" s="61" t="s">
        <v>112</v>
      </c>
      <c r="G5" s="16"/>
    </row>
    <row r="6" ht="13.5" customHeight="true" spans="1:7">
      <c r="A6" s="199" t="s">
        <v>113</v>
      </c>
      <c r="B6" s="199" t="s">
        <v>114</v>
      </c>
      <c r="C6" s="199" t="s">
        <v>115</v>
      </c>
      <c r="D6" s="113" t="s">
        <v>116</v>
      </c>
      <c r="E6" s="113" t="s">
        <v>117</v>
      </c>
      <c r="F6" s="113" t="s">
        <v>118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779.323616</v>
      </c>
      <c r="D7" s="18">
        <v>779.323616</v>
      </c>
      <c r="E7" s="18">
        <v>536.79992</v>
      </c>
      <c r="F7" s="18">
        <v>242.523696</v>
      </c>
      <c r="G7" s="18"/>
    </row>
    <row r="8" ht="18" customHeight="true" spans="1:7">
      <c r="A8" s="98" t="s">
        <v>60</v>
      </c>
      <c r="B8" s="98" t="s">
        <v>61</v>
      </c>
      <c r="C8" s="18">
        <v>779.323616</v>
      </c>
      <c r="D8" s="18">
        <v>779.323616</v>
      </c>
      <c r="E8" s="18">
        <v>536.79992</v>
      </c>
      <c r="F8" s="18">
        <v>242.523696</v>
      </c>
      <c r="G8" s="18"/>
    </row>
    <row r="9" ht="18" customHeight="true" spans="1:7">
      <c r="A9" s="156" t="s">
        <v>62</v>
      </c>
      <c r="B9" s="156" t="s">
        <v>63</v>
      </c>
      <c r="C9" s="18">
        <v>623.323616</v>
      </c>
      <c r="D9" s="18">
        <v>623.323616</v>
      </c>
      <c r="E9" s="18">
        <v>536.79992</v>
      </c>
      <c r="F9" s="18">
        <v>86.523696</v>
      </c>
      <c r="G9" s="18"/>
    </row>
    <row r="10" ht="18" customHeight="true" spans="1:7">
      <c r="A10" s="156" t="s">
        <v>64</v>
      </c>
      <c r="B10" s="156" t="s">
        <v>65</v>
      </c>
      <c r="C10" s="18">
        <v>156</v>
      </c>
      <c r="D10" s="18">
        <v>156</v>
      </c>
      <c r="E10" s="18"/>
      <c r="F10" s="18">
        <v>156</v>
      </c>
      <c r="G10" s="18"/>
    </row>
    <row r="11" ht="18" customHeight="true" spans="1:7">
      <c r="A11" s="8" t="s">
        <v>66</v>
      </c>
      <c r="B11" s="8" t="s">
        <v>67</v>
      </c>
      <c r="C11" s="18">
        <v>136.522078</v>
      </c>
      <c r="D11" s="18">
        <v>126.305278</v>
      </c>
      <c r="E11" s="18">
        <v>121.021184</v>
      </c>
      <c r="F11" s="18">
        <v>5.284094</v>
      </c>
      <c r="G11" s="18">
        <v>10.2168</v>
      </c>
    </row>
    <row r="12" ht="18" customHeight="true" spans="1:7">
      <c r="A12" s="98" t="s">
        <v>68</v>
      </c>
      <c r="B12" s="98" t="s">
        <v>69</v>
      </c>
      <c r="C12" s="18">
        <v>126.305278</v>
      </c>
      <c r="D12" s="18">
        <v>126.305278</v>
      </c>
      <c r="E12" s="18">
        <v>121.021184</v>
      </c>
      <c r="F12" s="18">
        <v>5.284094</v>
      </c>
      <c r="G12" s="18"/>
    </row>
    <row r="13" ht="18" customHeight="true" spans="1:7">
      <c r="A13" s="156" t="s">
        <v>70</v>
      </c>
      <c r="B13" s="156" t="s">
        <v>71</v>
      </c>
      <c r="C13" s="18">
        <v>31.204094</v>
      </c>
      <c r="D13" s="18">
        <v>31.204094</v>
      </c>
      <c r="E13" s="18">
        <v>25.92</v>
      </c>
      <c r="F13" s="18">
        <v>5.284094</v>
      </c>
      <c r="G13" s="18"/>
    </row>
    <row r="14" ht="18" customHeight="true" spans="1:7">
      <c r="A14" s="156" t="s">
        <v>72</v>
      </c>
      <c r="B14" s="156" t="s">
        <v>73</v>
      </c>
      <c r="C14" s="18">
        <v>77.101184</v>
      </c>
      <c r="D14" s="18">
        <v>77.101184</v>
      </c>
      <c r="E14" s="18">
        <v>77.101184</v>
      </c>
      <c r="F14" s="18"/>
      <c r="G14" s="18"/>
    </row>
    <row r="15" ht="18" customHeight="true" spans="1:7">
      <c r="A15" s="156" t="s">
        <v>74</v>
      </c>
      <c r="B15" s="156" t="s">
        <v>75</v>
      </c>
      <c r="C15" s="18">
        <v>18</v>
      </c>
      <c r="D15" s="18">
        <v>18</v>
      </c>
      <c r="E15" s="18">
        <v>18</v>
      </c>
      <c r="F15" s="18"/>
      <c r="G15" s="18"/>
    </row>
    <row r="16" ht="18" customHeight="true" spans="1:7">
      <c r="A16" s="98" t="s">
        <v>76</v>
      </c>
      <c r="B16" s="98" t="s">
        <v>77</v>
      </c>
      <c r="C16" s="18">
        <v>10.2168</v>
      </c>
      <c r="D16" s="18"/>
      <c r="E16" s="18"/>
      <c r="F16" s="18"/>
      <c r="G16" s="18">
        <v>10.2168</v>
      </c>
    </row>
    <row r="17" ht="18" customHeight="true" spans="1:7">
      <c r="A17" s="156" t="s">
        <v>78</v>
      </c>
      <c r="B17" s="156" t="s">
        <v>79</v>
      </c>
      <c r="C17" s="18">
        <v>10.2168</v>
      </c>
      <c r="D17" s="18"/>
      <c r="E17" s="18"/>
      <c r="F17" s="18"/>
      <c r="G17" s="18">
        <v>10.2168</v>
      </c>
    </row>
    <row r="18" ht="18" customHeight="true" spans="1:7">
      <c r="A18" s="8" t="s">
        <v>80</v>
      </c>
      <c r="B18" s="8" t="s">
        <v>81</v>
      </c>
      <c r="C18" s="18">
        <v>58.811196</v>
      </c>
      <c r="D18" s="18">
        <v>58.811196</v>
      </c>
      <c r="E18" s="18">
        <v>58.811196</v>
      </c>
      <c r="F18" s="18"/>
      <c r="G18" s="18"/>
    </row>
    <row r="19" ht="18" customHeight="true" spans="1:7">
      <c r="A19" s="98" t="s">
        <v>82</v>
      </c>
      <c r="B19" s="98" t="s">
        <v>83</v>
      </c>
      <c r="C19" s="18">
        <v>58.811196</v>
      </c>
      <c r="D19" s="18">
        <v>58.811196</v>
      </c>
      <c r="E19" s="18">
        <v>58.811196</v>
      </c>
      <c r="F19" s="18"/>
      <c r="G19" s="18"/>
    </row>
    <row r="20" ht="18" customHeight="true" spans="1:7">
      <c r="A20" s="156" t="s">
        <v>84</v>
      </c>
      <c r="B20" s="156" t="s">
        <v>85</v>
      </c>
      <c r="C20" s="18">
        <v>28.430582</v>
      </c>
      <c r="D20" s="18">
        <v>28.430582</v>
      </c>
      <c r="E20" s="18">
        <v>28.430582</v>
      </c>
      <c r="F20" s="18"/>
      <c r="G20" s="18"/>
    </row>
    <row r="21" ht="18" customHeight="true" spans="1:7">
      <c r="A21" s="156" t="s">
        <v>86</v>
      </c>
      <c r="B21" s="156" t="s">
        <v>87</v>
      </c>
      <c r="C21" s="18">
        <v>26.617743</v>
      </c>
      <c r="D21" s="18">
        <v>26.617743</v>
      </c>
      <c r="E21" s="18">
        <v>26.617743</v>
      </c>
      <c r="F21" s="18"/>
      <c r="G21" s="18"/>
    </row>
    <row r="22" ht="18" customHeight="true" spans="1:7">
      <c r="A22" s="156" t="s">
        <v>88</v>
      </c>
      <c r="B22" s="156" t="s">
        <v>89</v>
      </c>
      <c r="C22" s="18">
        <v>3.762871</v>
      </c>
      <c r="D22" s="18">
        <v>3.762871</v>
      </c>
      <c r="E22" s="18">
        <v>3.762871</v>
      </c>
      <c r="F22" s="18"/>
      <c r="G22" s="18"/>
    </row>
    <row r="23" ht="18" customHeight="true" spans="1:7">
      <c r="A23" s="8" t="s">
        <v>90</v>
      </c>
      <c r="B23" s="8" t="s">
        <v>91</v>
      </c>
      <c r="C23" s="18">
        <v>55.469923</v>
      </c>
      <c r="D23" s="18">
        <v>55.469923</v>
      </c>
      <c r="E23" s="18">
        <v>55.469923</v>
      </c>
      <c r="F23" s="18"/>
      <c r="G23" s="18"/>
    </row>
    <row r="24" ht="18" customHeight="true" spans="1:7">
      <c r="A24" s="98" t="s">
        <v>92</v>
      </c>
      <c r="B24" s="98" t="s">
        <v>93</v>
      </c>
      <c r="C24" s="18">
        <v>55.469923</v>
      </c>
      <c r="D24" s="18">
        <v>55.469923</v>
      </c>
      <c r="E24" s="18">
        <v>55.469923</v>
      </c>
      <c r="F24" s="18"/>
      <c r="G24" s="18"/>
    </row>
    <row r="25" ht="18" customHeight="true" spans="1:7">
      <c r="A25" s="156" t="s">
        <v>94</v>
      </c>
      <c r="B25" s="156" t="s">
        <v>95</v>
      </c>
      <c r="C25" s="18">
        <v>55.469923</v>
      </c>
      <c r="D25" s="18">
        <v>55.469923</v>
      </c>
      <c r="E25" s="18">
        <v>55.469923</v>
      </c>
      <c r="F25" s="18"/>
      <c r="G25" s="18"/>
    </row>
    <row r="26" ht="18" customHeight="true" spans="1:7">
      <c r="A26" s="200" t="s">
        <v>96</v>
      </c>
      <c r="B26" s="201" t="s">
        <v>96</v>
      </c>
      <c r="C26" s="18">
        <v>1030.126813</v>
      </c>
      <c r="D26" s="18">
        <v>1019.910013</v>
      </c>
      <c r="E26" s="18">
        <v>772.102223</v>
      </c>
      <c r="F26" s="18">
        <v>247.80779</v>
      </c>
      <c r="G26" s="18">
        <v>10.2168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6"/>
  <sheetViews>
    <sheetView showGridLines="0" showZeros="0" workbookViewId="0">
      <selection activeCell="D19" sqref="A1:Z36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119</v>
      </c>
    </row>
    <row r="2" ht="39" customHeight="true" spans="1:26">
      <c r="A2" s="173" t="s">
        <v>120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"单位名称："&amp;"中国人民政治协商会议云南省富源县委员会办公室"</f>
        <v>单位名称：中国人民政治协商会议云南省富源县委员会办公室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121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122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123</v>
      </c>
      <c r="B6" s="177" t="s">
        <v>124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123</v>
      </c>
      <c r="O6" s="177" t="s">
        <v>124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113</v>
      </c>
      <c r="B7" s="178" t="s">
        <v>114</v>
      </c>
      <c r="C7" s="178" t="s">
        <v>115</v>
      </c>
      <c r="D7" s="178" t="s">
        <v>116</v>
      </c>
      <c r="E7" s="184" t="s">
        <v>117</v>
      </c>
      <c r="F7" s="184" t="s">
        <v>118</v>
      </c>
      <c r="G7" s="184" t="s">
        <v>125</v>
      </c>
      <c r="H7" s="184" t="s">
        <v>126</v>
      </c>
      <c r="I7" s="184" t="s">
        <v>127</v>
      </c>
      <c r="J7" s="184" t="s">
        <v>128</v>
      </c>
      <c r="K7" s="184" t="s">
        <v>129</v>
      </c>
      <c r="L7" s="184" t="s">
        <v>130</v>
      </c>
      <c r="M7" s="184" t="s">
        <v>131</v>
      </c>
      <c r="N7" s="184" t="s">
        <v>132</v>
      </c>
      <c r="O7" s="184" t="s">
        <v>133</v>
      </c>
      <c r="P7" s="184" t="s">
        <v>134</v>
      </c>
      <c r="Q7" s="184" t="s">
        <v>135</v>
      </c>
      <c r="R7" s="184" t="s">
        <v>136</v>
      </c>
      <c r="S7" s="184" t="s">
        <v>137</v>
      </c>
      <c r="T7" s="184" t="s">
        <v>138</v>
      </c>
      <c r="U7" s="184" t="s">
        <v>139</v>
      </c>
      <c r="V7" s="184" t="s">
        <v>140</v>
      </c>
      <c r="W7" s="184" t="s">
        <v>141</v>
      </c>
      <c r="X7" s="184" t="s">
        <v>142</v>
      </c>
      <c r="Y7" s="193">
        <v>25</v>
      </c>
      <c r="Z7" s="194">
        <v>26</v>
      </c>
    </row>
    <row r="8" ht="17.25" customHeight="true" spans="1:26">
      <c r="A8" s="179" t="s">
        <v>143</v>
      </c>
      <c r="B8" s="179"/>
      <c r="C8" s="179" t="s">
        <v>144</v>
      </c>
      <c r="D8" s="18">
        <v>746.182223</v>
      </c>
      <c r="E8" s="18">
        <v>746.182223</v>
      </c>
      <c r="F8" s="18">
        <v>746.182223</v>
      </c>
      <c r="G8" s="18"/>
      <c r="H8" s="18"/>
      <c r="I8" s="18"/>
      <c r="J8" s="18"/>
      <c r="K8" s="18"/>
      <c r="L8" s="18"/>
      <c r="M8" s="18"/>
      <c r="N8" s="8" t="s">
        <v>145</v>
      </c>
      <c r="O8" s="8"/>
      <c r="P8" s="185" t="s">
        <v>146</v>
      </c>
      <c r="Q8" s="18">
        <v>746.182223</v>
      </c>
      <c r="R8" s="18">
        <v>746.182223</v>
      </c>
      <c r="S8" s="18">
        <v>746.182223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147</v>
      </c>
      <c r="C9" s="180" t="s">
        <v>148</v>
      </c>
      <c r="D9" s="18">
        <v>536.79992</v>
      </c>
      <c r="E9" s="18">
        <v>536.79992</v>
      </c>
      <c r="F9" s="18">
        <v>536.79992</v>
      </c>
      <c r="G9" s="18"/>
      <c r="H9" s="18"/>
      <c r="I9" s="18"/>
      <c r="J9" s="18"/>
      <c r="K9" s="18"/>
      <c r="L9" s="18"/>
      <c r="M9" s="18"/>
      <c r="N9" s="98"/>
      <c r="O9" s="98" t="s">
        <v>147</v>
      </c>
      <c r="P9" s="186" t="s">
        <v>149</v>
      </c>
      <c r="Q9" s="18">
        <v>213.83472</v>
      </c>
      <c r="R9" s="18">
        <v>213.83472</v>
      </c>
      <c r="S9" s="18">
        <v>213.83472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150</v>
      </c>
      <c r="C10" s="180" t="s">
        <v>151</v>
      </c>
      <c r="D10" s="18">
        <v>153.91238</v>
      </c>
      <c r="E10" s="18">
        <v>153.91238</v>
      </c>
      <c r="F10" s="18">
        <v>153.91238</v>
      </c>
      <c r="G10" s="18"/>
      <c r="H10" s="18"/>
      <c r="I10" s="18"/>
      <c r="J10" s="18"/>
      <c r="K10" s="18"/>
      <c r="L10" s="18"/>
      <c r="M10" s="18"/>
      <c r="N10" s="98"/>
      <c r="O10" s="98" t="s">
        <v>150</v>
      </c>
      <c r="P10" s="186" t="s">
        <v>152</v>
      </c>
      <c r="Q10" s="18">
        <v>305.2656</v>
      </c>
      <c r="R10" s="18">
        <v>305.2656</v>
      </c>
      <c r="S10" s="18">
        <v>305.2656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153</v>
      </c>
      <c r="C11" s="180" t="s">
        <v>95</v>
      </c>
      <c r="D11" s="18">
        <v>55.469923</v>
      </c>
      <c r="E11" s="18">
        <v>55.469923</v>
      </c>
      <c r="F11" s="18">
        <v>55.469923</v>
      </c>
      <c r="G11" s="18"/>
      <c r="H11" s="18"/>
      <c r="I11" s="18"/>
      <c r="J11" s="18"/>
      <c r="K11" s="18"/>
      <c r="L11" s="18"/>
      <c r="M11" s="18"/>
      <c r="N11" s="98"/>
      <c r="O11" s="98" t="s">
        <v>153</v>
      </c>
      <c r="P11" s="186" t="s">
        <v>154</v>
      </c>
      <c r="Q11" s="18">
        <v>17.6996</v>
      </c>
      <c r="R11" s="18">
        <v>17.6996</v>
      </c>
      <c r="S11" s="18">
        <v>17.6996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155</v>
      </c>
      <c r="B12" s="179"/>
      <c r="C12" s="179" t="s">
        <v>156</v>
      </c>
      <c r="D12" s="18">
        <v>247.80779</v>
      </c>
      <c r="E12" s="18">
        <v>247.80779</v>
      </c>
      <c r="F12" s="18">
        <v>247.80779</v>
      </c>
      <c r="G12" s="18"/>
      <c r="H12" s="18"/>
      <c r="I12" s="18"/>
      <c r="J12" s="18"/>
      <c r="K12" s="18"/>
      <c r="L12" s="18"/>
      <c r="M12" s="18"/>
      <c r="N12" s="98"/>
      <c r="O12" s="98" t="s">
        <v>157</v>
      </c>
      <c r="P12" s="186" t="s">
        <v>158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147</v>
      </c>
      <c r="C13" s="180" t="s">
        <v>159</v>
      </c>
      <c r="D13" s="18">
        <v>112.12279</v>
      </c>
      <c r="E13" s="18">
        <v>112.12279</v>
      </c>
      <c r="F13" s="18">
        <v>112.12279</v>
      </c>
      <c r="G13" s="18"/>
      <c r="H13" s="18"/>
      <c r="I13" s="18"/>
      <c r="J13" s="18"/>
      <c r="K13" s="18"/>
      <c r="L13" s="18"/>
      <c r="M13" s="18"/>
      <c r="N13" s="98"/>
      <c r="O13" s="98" t="s">
        <v>160</v>
      </c>
      <c r="P13" s="186" t="s">
        <v>161</v>
      </c>
      <c r="Q13" s="18">
        <v>77.101184</v>
      </c>
      <c r="R13" s="18">
        <v>77.101184</v>
      </c>
      <c r="S13" s="18">
        <v>77.101184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150</v>
      </c>
      <c r="C14" s="180" t="s">
        <v>162</v>
      </c>
      <c r="D14" s="18">
        <v>110</v>
      </c>
      <c r="E14" s="18">
        <v>110</v>
      </c>
      <c r="F14" s="18">
        <v>110</v>
      </c>
      <c r="G14" s="18"/>
      <c r="H14" s="18"/>
      <c r="I14" s="18"/>
      <c r="J14" s="18"/>
      <c r="K14" s="18"/>
      <c r="L14" s="18"/>
      <c r="M14" s="18"/>
      <c r="N14" s="98"/>
      <c r="O14" s="98" t="s">
        <v>163</v>
      </c>
      <c r="P14" s="186" t="s">
        <v>164</v>
      </c>
      <c r="Q14" s="18">
        <v>18</v>
      </c>
      <c r="R14" s="18">
        <v>18</v>
      </c>
      <c r="S14" s="18">
        <v>18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153</v>
      </c>
      <c r="C15" s="180" t="s">
        <v>165</v>
      </c>
      <c r="D15" s="18">
        <v>7</v>
      </c>
      <c r="E15" s="18">
        <v>7</v>
      </c>
      <c r="F15" s="18">
        <v>7</v>
      </c>
      <c r="G15" s="18"/>
      <c r="H15" s="18"/>
      <c r="I15" s="18"/>
      <c r="J15" s="18"/>
      <c r="K15" s="18"/>
      <c r="L15" s="18"/>
      <c r="M15" s="18"/>
      <c r="N15" s="98"/>
      <c r="O15" s="98" t="s">
        <v>128</v>
      </c>
      <c r="P15" s="186" t="s">
        <v>166</v>
      </c>
      <c r="Q15" s="18">
        <v>28.430582</v>
      </c>
      <c r="R15" s="18">
        <v>28.430582</v>
      </c>
      <c r="S15" s="18">
        <v>28.430582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167</v>
      </c>
      <c r="C16" s="180" t="s">
        <v>168</v>
      </c>
      <c r="D16" s="18">
        <v>4.5</v>
      </c>
      <c r="E16" s="18">
        <v>4.5</v>
      </c>
      <c r="F16" s="18">
        <v>4.5</v>
      </c>
      <c r="G16" s="18"/>
      <c r="H16" s="18"/>
      <c r="I16" s="18"/>
      <c r="J16" s="18"/>
      <c r="K16" s="18"/>
      <c r="L16" s="18"/>
      <c r="M16" s="18"/>
      <c r="N16" s="98"/>
      <c r="O16" s="98" t="s">
        <v>129</v>
      </c>
      <c r="P16" s="186" t="s">
        <v>169</v>
      </c>
      <c r="Q16" s="18">
        <v>26.617743</v>
      </c>
      <c r="R16" s="18">
        <v>26.617743</v>
      </c>
      <c r="S16" s="18">
        <v>26.617743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170</v>
      </c>
      <c r="C17" s="180" t="s">
        <v>171</v>
      </c>
      <c r="D17" s="18">
        <v>3</v>
      </c>
      <c r="E17" s="18">
        <v>3</v>
      </c>
      <c r="F17" s="18">
        <v>3</v>
      </c>
      <c r="G17" s="18"/>
      <c r="H17" s="18"/>
      <c r="I17" s="18"/>
      <c r="J17" s="18"/>
      <c r="K17" s="18"/>
      <c r="L17" s="18"/>
      <c r="M17" s="18"/>
      <c r="N17" s="98"/>
      <c r="O17" s="98" t="s">
        <v>130</v>
      </c>
      <c r="P17" s="186" t="s">
        <v>172</v>
      </c>
      <c r="Q17" s="18">
        <v>3.762871</v>
      </c>
      <c r="R17" s="18">
        <v>3.762871</v>
      </c>
      <c r="S17" s="18">
        <v>3.762871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0"/>
      <c r="B18" s="180" t="s">
        <v>160</v>
      </c>
      <c r="C18" s="180" t="s">
        <v>173</v>
      </c>
      <c r="D18" s="18">
        <v>10.185</v>
      </c>
      <c r="E18" s="18">
        <v>10.185</v>
      </c>
      <c r="F18" s="18">
        <v>10.185</v>
      </c>
      <c r="G18" s="18"/>
      <c r="H18" s="18"/>
      <c r="I18" s="18"/>
      <c r="J18" s="18"/>
      <c r="K18" s="18"/>
      <c r="L18" s="18"/>
      <c r="M18" s="18"/>
      <c r="N18" s="98"/>
      <c r="O18" s="98" t="s">
        <v>131</v>
      </c>
      <c r="P18" s="186" t="s">
        <v>95</v>
      </c>
      <c r="Q18" s="18">
        <v>55.469923</v>
      </c>
      <c r="R18" s="18">
        <v>55.469923</v>
      </c>
      <c r="S18" s="18">
        <v>55.469923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/>
      <c r="B19" s="180" t="s">
        <v>163</v>
      </c>
      <c r="C19" s="180" t="s">
        <v>174</v>
      </c>
      <c r="D19" s="18">
        <v>1</v>
      </c>
      <c r="E19" s="18">
        <v>1</v>
      </c>
      <c r="F19" s="18">
        <v>1</v>
      </c>
      <c r="G19" s="18"/>
      <c r="H19" s="18"/>
      <c r="I19" s="18"/>
      <c r="J19" s="18"/>
      <c r="K19" s="18"/>
      <c r="L19" s="18"/>
      <c r="M19" s="18"/>
      <c r="N19" s="8" t="s">
        <v>175</v>
      </c>
      <c r="O19" s="8"/>
      <c r="P19" s="185" t="s">
        <v>176</v>
      </c>
      <c r="Q19" s="18">
        <v>247.80779</v>
      </c>
      <c r="R19" s="18">
        <v>247.80779</v>
      </c>
      <c r="S19" s="18">
        <v>247.80779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79" t="s">
        <v>177</v>
      </c>
      <c r="B20" s="179"/>
      <c r="C20" s="179" t="s">
        <v>178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98"/>
      <c r="O20" s="98" t="s">
        <v>147</v>
      </c>
      <c r="P20" s="186" t="s">
        <v>179</v>
      </c>
      <c r="Q20" s="18">
        <v>28.08</v>
      </c>
      <c r="R20" s="18">
        <v>28.08</v>
      </c>
      <c r="S20" s="18">
        <v>28.08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147</v>
      </c>
      <c r="C21" s="180" t="s">
        <v>146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8"/>
      <c r="O21" s="98" t="s">
        <v>150</v>
      </c>
      <c r="P21" s="186" t="s">
        <v>180</v>
      </c>
      <c r="Q21" s="18">
        <v>7</v>
      </c>
      <c r="R21" s="18">
        <v>7</v>
      </c>
      <c r="S21" s="18">
        <v>7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80"/>
      <c r="B22" s="180" t="s">
        <v>150</v>
      </c>
      <c r="C22" s="180" t="s">
        <v>176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8"/>
      <c r="O22" s="98" t="s">
        <v>157</v>
      </c>
      <c r="P22" s="186" t="s">
        <v>181</v>
      </c>
      <c r="Q22" s="18">
        <v>4.65</v>
      </c>
      <c r="R22" s="18">
        <v>4.65</v>
      </c>
      <c r="S22" s="18">
        <v>4.65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179" t="s">
        <v>182</v>
      </c>
      <c r="B23" s="179"/>
      <c r="C23" s="179" t="s">
        <v>183</v>
      </c>
      <c r="D23" s="18">
        <v>36.1368</v>
      </c>
      <c r="E23" s="18">
        <v>36.1368</v>
      </c>
      <c r="F23" s="18">
        <v>25.92</v>
      </c>
      <c r="G23" s="18">
        <v>10.2168</v>
      </c>
      <c r="H23" s="18"/>
      <c r="I23" s="18"/>
      <c r="J23" s="18"/>
      <c r="K23" s="18"/>
      <c r="L23" s="18"/>
      <c r="M23" s="18"/>
      <c r="N23" s="98"/>
      <c r="O23" s="98" t="s">
        <v>129</v>
      </c>
      <c r="P23" s="186" t="s">
        <v>184</v>
      </c>
      <c r="Q23" s="18">
        <v>8.5</v>
      </c>
      <c r="R23" s="18">
        <v>8.5</v>
      </c>
      <c r="S23" s="18">
        <v>8.5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180"/>
      <c r="B24" s="180" t="s">
        <v>147</v>
      </c>
      <c r="C24" s="180" t="s">
        <v>185</v>
      </c>
      <c r="D24" s="18">
        <v>36.1368</v>
      </c>
      <c r="E24" s="18">
        <v>36.1368</v>
      </c>
      <c r="F24" s="18">
        <v>25.92</v>
      </c>
      <c r="G24" s="18">
        <v>10.2168</v>
      </c>
      <c r="H24" s="18"/>
      <c r="I24" s="18"/>
      <c r="J24" s="18"/>
      <c r="K24" s="18"/>
      <c r="L24" s="18"/>
      <c r="M24" s="18"/>
      <c r="N24" s="98"/>
      <c r="O24" s="98" t="s">
        <v>131</v>
      </c>
      <c r="P24" s="186" t="s">
        <v>174</v>
      </c>
      <c r="Q24" s="18">
        <v>1</v>
      </c>
      <c r="R24" s="18">
        <v>1</v>
      </c>
      <c r="S24" s="18">
        <v>1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180"/>
      <c r="B25" s="180" t="s">
        <v>167</v>
      </c>
      <c r="C25" s="180" t="s">
        <v>186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98"/>
      <c r="O25" s="98" t="s">
        <v>133</v>
      </c>
      <c r="P25" s="186" t="s">
        <v>162</v>
      </c>
      <c r="Q25" s="18">
        <v>110</v>
      </c>
      <c r="R25" s="18">
        <v>110</v>
      </c>
      <c r="S25" s="18">
        <v>110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134</v>
      </c>
      <c r="P26" s="186" t="s">
        <v>165</v>
      </c>
      <c r="Q26" s="18">
        <v>7</v>
      </c>
      <c r="R26" s="18">
        <v>7</v>
      </c>
      <c r="S26" s="18">
        <v>7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135</v>
      </c>
      <c r="P27" s="186" t="s">
        <v>171</v>
      </c>
      <c r="Q27" s="18">
        <v>3</v>
      </c>
      <c r="R27" s="18">
        <v>3</v>
      </c>
      <c r="S27" s="18">
        <v>3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187</v>
      </c>
      <c r="P28" s="186" t="s">
        <v>188</v>
      </c>
      <c r="Q28" s="18">
        <v>4.5</v>
      </c>
      <c r="R28" s="18">
        <v>4.5</v>
      </c>
      <c r="S28" s="18">
        <v>4.5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189</v>
      </c>
      <c r="P29" s="186" t="s">
        <v>190</v>
      </c>
      <c r="Q29" s="18">
        <v>10.310376</v>
      </c>
      <c r="R29" s="18">
        <v>10.310376</v>
      </c>
      <c r="S29" s="18">
        <v>10.310376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191</v>
      </c>
      <c r="P30" s="186" t="s">
        <v>192</v>
      </c>
      <c r="Q30" s="18">
        <v>15.902414</v>
      </c>
      <c r="R30" s="18">
        <v>15.902414</v>
      </c>
      <c r="S30" s="18">
        <v>15.902414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193</v>
      </c>
      <c r="P31" s="186" t="s">
        <v>173</v>
      </c>
      <c r="Q31" s="18">
        <v>10.185</v>
      </c>
      <c r="R31" s="18">
        <v>10.185</v>
      </c>
      <c r="S31" s="18">
        <v>10.185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194</v>
      </c>
      <c r="P32" s="186" t="s">
        <v>195</v>
      </c>
      <c r="Q32" s="18">
        <v>37.68</v>
      </c>
      <c r="R32" s="18">
        <v>37.68</v>
      </c>
      <c r="S32" s="18">
        <v>37.68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196</v>
      </c>
      <c r="O33" s="8"/>
      <c r="P33" s="185" t="s">
        <v>183</v>
      </c>
      <c r="Q33" s="18">
        <v>36.1368</v>
      </c>
      <c r="R33" s="18">
        <v>36.1368</v>
      </c>
      <c r="S33" s="18">
        <v>25.92</v>
      </c>
      <c r="T33" s="18">
        <v>10.2168</v>
      </c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8"/>
      <c r="O34" s="98" t="s">
        <v>150</v>
      </c>
      <c r="P34" s="186" t="s">
        <v>197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167</v>
      </c>
      <c r="P35" s="186" t="s">
        <v>198</v>
      </c>
      <c r="Q35" s="18">
        <v>36.1368</v>
      </c>
      <c r="R35" s="18">
        <v>36.1368</v>
      </c>
      <c r="S35" s="18">
        <v>25.92</v>
      </c>
      <c r="T35" s="18">
        <v>10.2168</v>
      </c>
      <c r="U35" s="18"/>
      <c r="V35" s="18"/>
      <c r="W35" s="18"/>
      <c r="X35" s="18"/>
      <c r="Y35" s="18"/>
      <c r="Z35" s="18"/>
    </row>
    <row r="36" ht="20.25" customHeight="true" spans="1:26">
      <c r="A36" s="181" t="s">
        <v>23</v>
      </c>
      <c r="B36" s="182"/>
      <c r="C36" s="183"/>
      <c r="D36" s="18">
        <v>1030.126813</v>
      </c>
      <c r="E36" s="18">
        <v>1030.126813</v>
      </c>
      <c r="F36" s="18">
        <v>1019.910013</v>
      </c>
      <c r="G36" s="18">
        <v>10.2168</v>
      </c>
      <c r="H36" s="18"/>
      <c r="I36" s="18"/>
      <c r="J36" s="18"/>
      <c r="K36" s="18"/>
      <c r="L36" s="18"/>
      <c r="M36" s="18"/>
      <c r="N36" s="187" t="s">
        <v>23</v>
      </c>
      <c r="O36" s="187"/>
      <c r="P36" s="187"/>
      <c r="Q36" s="18">
        <v>1030.126813</v>
      </c>
      <c r="R36" s="18">
        <v>1030.126813</v>
      </c>
      <c r="S36" s="18">
        <v>1019.910013</v>
      </c>
      <c r="T36" s="18">
        <v>10.2168</v>
      </c>
      <c r="U36" s="18"/>
      <c r="V36" s="18"/>
      <c r="W36" s="18"/>
      <c r="X36" s="18"/>
      <c r="Y36" s="18"/>
      <c r="Z36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6:C36"/>
    <mergeCell ref="N36:P36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topLeftCell="B1" workbookViewId="0">
      <selection activeCell="D6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199</v>
      </c>
    </row>
    <row r="2" ht="25.5" customHeight="true" spans="1:6">
      <c r="A2" s="168" t="s">
        <v>200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"单位名称："&amp;"中国人民政治协商会议云南省富源县委员会办公室"</f>
        <v>单位名称：中国人民政治协商会议云南省富源县委员会办公室</v>
      </c>
      <c r="B3" s="167"/>
      <c r="C3" s="69"/>
      <c r="F3" s="268" t="s">
        <v>2</v>
      </c>
    </row>
    <row r="4" ht="19.5" customHeight="true" spans="1:6">
      <c r="A4" s="6" t="s">
        <v>201</v>
      </c>
      <c r="B4" s="16" t="s">
        <v>202</v>
      </c>
      <c r="C4" s="16" t="s">
        <v>203</v>
      </c>
      <c r="D4" s="16"/>
      <c r="E4" s="16"/>
      <c r="F4" s="16" t="s">
        <v>171</v>
      </c>
    </row>
    <row r="5" ht="19.5" customHeight="true" spans="1:6">
      <c r="A5" s="6"/>
      <c r="B5" s="16"/>
      <c r="C5" s="61" t="s">
        <v>31</v>
      </c>
      <c r="D5" s="61" t="s">
        <v>204</v>
      </c>
      <c r="E5" s="61" t="s">
        <v>205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13.185</v>
      </c>
      <c r="B7" s="18"/>
      <c r="C7" s="18">
        <v>10.185</v>
      </c>
      <c r="D7" s="18"/>
      <c r="E7" s="18">
        <v>10.185</v>
      </c>
      <c r="F7" s="18">
        <v>3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47"/>
  <sheetViews>
    <sheetView showZeros="0" topLeftCell="S1" workbookViewId="0">
      <selection activeCell="W15" sqref="$A1:$XFD1048576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206</v>
      </c>
    </row>
    <row r="2" ht="26.25" customHeight="true" spans="1:26">
      <c r="A2" s="52" t="s">
        <v>207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"单位名称："&amp;"中国人民政治协商会议云南省富源县委员会办公室"</f>
        <v>单位名称：中国人民政治协商会议云南省富源县委员会办公室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208</v>
      </c>
      <c r="B4" s="150" t="s">
        <v>209</v>
      </c>
      <c r="C4" s="150" t="s">
        <v>210</v>
      </c>
      <c r="D4" s="150" t="s">
        <v>211</v>
      </c>
      <c r="E4" s="150" t="s">
        <v>212</v>
      </c>
      <c r="F4" s="150" t="s">
        <v>213</v>
      </c>
      <c r="G4" s="150" t="s">
        <v>214</v>
      </c>
      <c r="H4" s="65" t="s">
        <v>215</v>
      </c>
      <c r="I4" s="65" t="s">
        <v>215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216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217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218</v>
      </c>
      <c r="J6" s="163" t="s">
        <v>219</v>
      </c>
      <c r="K6" s="150" t="s">
        <v>220</v>
      </c>
      <c r="L6" s="150" t="s">
        <v>221</v>
      </c>
      <c r="M6" s="150" t="s">
        <v>222</v>
      </c>
      <c r="N6" s="150" t="s">
        <v>223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224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225</v>
      </c>
      <c r="K7" s="164" t="s">
        <v>219</v>
      </c>
      <c r="L7" s="164" t="s">
        <v>221</v>
      </c>
      <c r="M7" s="164" t="s">
        <v>222</v>
      </c>
      <c r="N7" s="164" t="s">
        <v>223</v>
      </c>
      <c r="O7" s="164" t="s">
        <v>223</v>
      </c>
      <c r="P7" s="164" t="s">
        <v>223</v>
      </c>
      <c r="Q7" s="164" t="s">
        <v>221</v>
      </c>
      <c r="R7" s="164" t="s">
        <v>222</v>
      </c>
      <c r="S7" s="164" t="s">
        <v>223</v>
      </c>
      <c r="T7" s="164" t="s">
        <v>35</v>
      </c>
      <c r="U7" s="164" t="s">
        <v>31</v>
      </c>
      <c r="V7" s="164" t="s">
        <v>37</v>
      </c>
      <c r="W7" s="164" t="s">
        <v>224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spans="1:26">
      <c r="A9" s="8" t="s">
        <v>43</v>
      </c>
      <c r="B9" s="155"/>
      <c r="C9" s="155"/>
      <c r="D9" s="155"/>
      <c r="E9" s="155"/>
      <c r="F9" s="155"/>
      <c r="G9" s="155"/>
      <c r="H9" s="18">
        <v>1019.910013</v>
      </c>
      <c r="I9" s="18">
        <v>1019.910013</v>
      </c>
      <c r="J9" s="18"/>
      <c r="K9" s="18"/>
      <c r="L9" s="18"/>
      <c r="M9" s="18"/>
      <c r="N9" s="18">
        <v>1019.910013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1019.910013</v>
      </c>
      <c r="I10" s="18">
        <v>1019.910013</v>
      </c>
      <c r="J10" s="18"/>
      <c r="K10" s="18"/>
      <c r="L10" s="18"/>
      <c r="M10" s="18"/>
      <c r="N10" s="18">
        <v>1019.910013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6" t="s">
        <v>43</v>
      </c>
      <c r="B11" s="8" t="s">
        <v>226</v>
      </c>
      <c r="C11" s="8" t="s">
        <v>227</v>
      </c>
      <c r="D11" s="8" t="s">
        <v>62</v>
      </c>
      <c r="E11" s="8" t="s">
        <v>63</v>
      </c>
      <c r="F11" s="8" t="s">
        <v>228</v>
      </c>
      <c r="G11" s="8" t="s">
        <v>149</v>
      </c>
      <c r="H11" s="18">
        <v>194.3952</v>
      </c>
      <c r="I11" s="18">
        <v>194.3952</v>
      </c>
      <c r="J11" s="18"/>
      <c r="K11" s="18"/>
      <c r="L11" s="18"/>
      <c r="M11" s="18"/>
      <c r="N11" s="18">
        <v>194.3952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6" t="s">
        <v>43</v>
      </c>
      <c r="B12" s="8" t="s">
        <v>226</v>
      </c>
      <c r="C12" s="8" t="s">
        <v>227</v>
      </c>
      <c r="D12" s="8" t="s">
        <v>62</v>
      </c>
      <c r="E12" s="8" t="s">
        <v>63</v>
      </c>
      <c r="F12" s="8" t="s">
        <v>228</v>
      </c>
      <c r="G12" s="8" t="s">
        <v>149</v>
      </c>
      <c r="H12" s="18">
        <v>19.43952</v>
      </c>
      <c r="I12" s="18">
        <v>19.43952</v>
      </c>
      <c r="J12" s="18"/>
      <c r="K12" s="18"/>
      <c r="L12" s="18"/>
      <c r="M12" s="18"/>
      <c r="N12" s="18">
        <v>19.43952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6" t="s">
        <v>43</v>
      </c>
      <c r="B13" s="8" t="s">
        <v>226</v>
      </c>
      <c r="C13" s="8" t="s">
        <v>227</v>
      </c>
      <c r="D13" s="8" t="s">
        <v>62</v>
      </c>
      <c r="E13" s="8" t="s">
        <v>63</v>
      </c>
      <c r="F13" s="8" t="s">
        <v>229</v>
      </c>
      <c r="G13" s="8" t="s">
        <v>152</v>
      </c>
      <c r="H13" s="18">
        <v>224.5476</v>
      </c>
      <c r="I13" s="18">
        <v>224.5476</v>
      </c>
      <c r="J13" s="18"/>
      <c r="K13" s="18"/>
      <c r="L13" s="18"/>
      <c r="M13" s="18"/>
      <c r="N13" s="18">
        <v>224.5476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6" t="s">
        <v>43</v>
      </c>
      <c r="B14" s="8" t="s">
        <v>226</v>
      </c>
      <c r="C14" s="8" t="s">
        <v>227</v>
      </c>
      <c r="D14" s="8" t="s">
        <v>62</v>
      </c>
      <c r="E14" s="8" t="s">
        <v>63</v>
      </c>
      <c r="F14" s="8" t="s">
        <v>229</v>
      </c>
      <c r="G14" s="8" t="s">
        <v>152</v>
      </c>
      <c r="H14" s="18">
        <v>48.99</v>
      </c>
      <c r="I14" s="18">
        <v>48.99</v>
      </c>
      <c r="J14" s="18"/>
      <c r="K14" s="18"/>
      <c r="L14" s="18"/>
      <c r="M14" s="18"/>
      <c r="N14" s="18">
        <v>48.99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6" t="s">
        <v>43</v>
      </c>
      <c r="B15" s="8" t="s">
        <v>226</v>
      </c>
      <c r="C15" s="8" t="s">
        <v>227</v>
      </c>
      <c r="D15" s="8" t="s">
        <v>62</v>
      </c>
      <c r="E15" s="8" t="s">
        <v>63</v>
      </c>
      <c r="F15" s="8" t="s">
        <v>230</v>
      </c>
      <c r="G15" s="8" t="s">
        <v>154</v>
      </c>
      <c r="H15" s="18">
        <v>1.5</v>
      </c>
      <c r="I15" s="18">
        <v>1.5</v>
      </c>
      <c r="J15" s="18"/>
      <c r="K15" s="18"/>
      <c r="L15" s="18"/>
      <c r="M15" s="18"/>
      <c r="N15" s="18">
        <v>1.5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6" t="s">
        <v>43</v>
      </c>
      <c r="B16" s="8" t="s">
        <v>226</v>
      </c>
      <c r="C16" s="8" t="s">
        <v>227</v>
      </c>
      <c r="D16" s="8" t="s">
        <v>62</v>
      </c>
      <c r="E16" s="8" t="s">
        <v>63</v>
      </c>
      <c r="F16" s="8" t="s">
        <v>230</v>
      </c>
      <c r="G16" s="8" t="s">
        <v>154</v>
      </c>
      <c r="H16" s="18">
        <v>16.1996</v>
      </c>
      <c r="I16" s="18">
        <v>16.1996</v>
      </c>
      <c r="J16" s="18"/>
      <c r="K16" s="18"/>
      <c r="L16" s="18"/>
      <c r="M16" s="18"/>
      <c r="N16" s="18">
        <v>16.1996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6" t="s">
        <v>43</v>
      </c>
      <c r="B17" s="8" t="s">
        <v>231</v>
      </c>
      <c r="C17" s="8" t="s">
        <v>232</v>
      </c>
      <c r="D17" s="8" t="s">
        <v>62</v>
      </c>
      <c r="E17" s="8" t="s">
        <v>63</v>
      </c>
      <c r="F17" s="8" t="s">
        <v>229</v>
      </c>
      <c r="G17" s="8" t="s">
        <v>152</v>
      </c>
      <c r="H17" s="18">
        <v>31.728</v>
      </c>
      <c r="I17" s="18">
        <v>31.728</v>
      </c>
      <c r="J17" s="18"/>
      <c r="K17" s="18"/>
      <c r="L17" s="18"/>
      <c r="M17" s="18"/>
      <c r="N17" s="18">
        <v>31.728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6" t="s">
        <v>43</v>
      </c>
      <c r="B18" s="8" t="s">
        <v>233</v>
      </c>
      <c r="C18" s="8" t="s">
        <v>234</v>
      </c>
      <c r="D18" s="8" t="s">
        <v>72</v>
      </c>
      <c r="E18" s="8" t="s">
        <v>73</v>
      </c>
      <c r="F18" s="8" t="s">
        <v>235</v>
      </c>
      <c r="G18" s="8" t="s">
        <v>161</v>
      </c>
      <c r="H18" s="18">
        <v>77.101184</v>
      </c>
      <c r="I18" s="18">
        <v>77.101184</v>
      </c>
      <c r="J18" s="18"/>
      <c r="K18" s="18"/>
      <c r="L18" s="18"/>
      <c r="M18" s="18"/>
      <c r="N18" s="18">
        <v>77.101184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6" t="s">
        <v>43</v>
      </c>
      <c r="B19" s="8" t="s">
        <v>236</v>
      </c>
      <c r="C19" s="8" t="s">
        <v>237</v>
      </c>
      <c r="D19" s="8" t="s">
        <v>74</v>
      </c>
      <c r="E19" s="8" t="s">
        <v>75</v>
      </c>
      <c r="F19" s="8" t="s">
        <v>238</v>
      </c>
      <c r="G19" s="8" t="s">
        <v>164</v>
      </c>
      <c r="H19" s="18">
        <v>18</v>
      </c>
      <c r="I19" s="18">
        <v>18</v>
      </c>
      <c r="J19" s="18"/>
      <c r="K19" s="18"/>
      <c r="L19" s="18"/>
      <c r="M19" s="18"/>
      <c r="N19" s="18">
        <v>18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6" t="s">
        <v>43</v>
      </c>
      <c r="B20" s="8" t="s">
        <v>239</v>
      </c>
      <c r="C20" s="8" t="s">
        <v>240</v>
      </c>
      <c r="D20" s="8" t="s">
        <v>84</v>
      </c>
      <c r="E20" s="8" t="s">
        <v>85</v>
      </c>
      <c r="F20" s="8" t="s">
        <v>241</v>
      </c>
      <c r="G20" s="8" t="s">
        <v>166</v>
      </c>
      <c r="H20" s="18">
        <v>28.430582</v>
      </c>
      <c r="I20" s="18">
        <v>28.430582</v>
      </c>
      <c r="J20" s="18"/>
      <c r="K20" s="18"/>
      <c r="L20" s="18"/>
      <c r="M20" s="18"/>
      <c r="N20" s="18">
        <v>28.430582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6" t="s">
        <v>43</v>
      </c>
      <c r="B21" s="8" t="s">
        <v>242</v>
      </c>
      <c r="C21" s="8" t="s">
        <v>169</v>
      </c>
      <c r="D21" s="8" t="s">
        <v>86</v>
      </c>
      <c r="E21" s="8" t="s">
        <v>87</v>
      </c>
      <c r="F21" s="8" t="s">
        <v>243</v>
      </c>
      <c r="G21" s="8" t="s">
        <v>169</v>
      </c>
      <c r="H21" s="18">
        <v>18.814356</v>
      </c>
      <c r="I21" s="18">
        <v>18.814356</v>
      </c>
      <c r="J21" s="18"/>
      <c r="K21" s="18"/>
      <c r="L21" s="18"/>
      <c r="M21" s="18"/>
      <c r="N21" s="18">
        <v>18.814356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6" t="s">
        <v>43</v>
      </c>
      <c r="B22" s="8" t="s">
        <v>244</v>
      </c>
      <c r="C22" s="8" t="s">
        <v>245</v>
      </c>
      <c r="D22" s="8" t="s">
        <v>86</v>
      </c>
      <c r="E22" s="8" t="s">
        <v>87</v>
      </c>
      <c r="F22" s="8" t="s">
        <v>243</v>
      </c>
      <c r="G22" s="8" t="s">
        <v>169</v>
      </c>
      <c r="H22" s="18">
        <v>7.803387</v>
      </c>
      <c r="I22" s="18">
        <v>7.803387</v>
      </c>
      <c r="J22" s="18"/>
      <c r="K22" s="18"/>
      <c r="L22" s="18"/>
      <c r="M22" s="18"/>
      <c r="N22" s="18">
        <v>7.803387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6" t="s">
        <v>43</v>
      </c>
      <c r="B23" s="8" t="s">
        <v>246</v>
      </c>
      <c r="C23" s="8" t="s">
        <v>247</v>
      </c>
      <c r="D23" s="8" t="s">
        <v>88</v>
      </c>
      <c r="E23" s="8" t="s">
        <v>89</v>
      </c>
      <c r="F23" s="8" t="s">
        <v>248</v>
      </c>
      <c r="G23" s="8" t="s">
        <v>172</v>
      </c>
      <c r="H23" s="18">
        <v>1.672387</v>
      </c>
      <c r="I23" s="18">
        <v>1.672387</v>
      </c>
      <c r="J23" s="18"/>
      <c r="K23" s="18"/>
      <c r="L23" s="18"/>
      <c r="M23" s="18"/>
      <c r="N23" s="18">
        <v>1.672387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6" t="s">
        <v>43</v>
      </c>
      <c r="B24" s="8" t="s">
        <v>249</v>
      </c>
      <c r="C24" s="8" t="s">
        <v>250</v>
      </c>
      <c r="D24" s="8" t="s">
        <v>88</v>
      </c>
      <c r="E24" s="8" t="s">
        <v>89</v>
      </c>
      <c r="F24" s="8" t="s">
        <v>248</v>
      </c>
      <c r="G24" s="8" t="s">
        <v>172</v>
      </c>
      <c r="H24" s="18">
        <v>2.090484</v>
      </c>
      <c r="I24" s="18">
        <v>2.090484</v>
      </c>
      <c r="J24" s="18"/>
      <c r="K24" s="18"/>
      <c r="L24" s="18"/>
      <c r="M24" s="18"/>
      <c r="N24" s="18">
        <v>2.090484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6" t="s">
        <v>43</v>
      </c>
      <c r="B25" s="8" t="s">
        <v>251</v>
      </c>
      <c r="C25" s="8" t="s">
        <v>95</v>
      </c>
      <c r="D25" s="8" t="s">
        <v>94</v>
      </c>
      <c r="E25" s="8" t="s">
        <v>95</v>
      </c>
      <c r="F25" s="8" t="s">
        <v>252</v>
      </c>
      <c r="G25" s="8" t="s">
        <v>95</v>
      </c>
      <c r="H25" s="18">
        <v>55.469923</v>
      </c>
      <c r="I25" s="18">
        <v>55.469923</v>
      </c>
      <c r="J25" s="18"/>
      <c r="K25" s="18"/>
      <c r="L25" s="18"/>
      <c r="M25" s="18"/>
      <c r="N25" s="18">
        <v>55.469923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6" t="s">
        <v>43</v>
      </c>
      <c r="B26" s="8" t="s">
        <v>253</v>
      </c>
      <c r="C26" s="8" t="s">
        <v>254</v>
      </c>
      <c r="D26" s="8" t="s">
        <v>62</v>
      </c>
      <c r="E26" s="8" t="s">
        <v>63</v>
      </c>
      <c r="F26" s="8" t="s">
        <v>255</v>
      </c>
      <c r="G26" s="8" t="s">
        <v>179</v>
      </c>
      <c r="H26" s="18">
        <v>2</v>
      </c>
      <c r="I26" s="18">
        <v>2</v>
      </c>
      <c r="J26" s="18"/>
      <c r="K26" s="18"/>
      <c r="L26" s="18"/>
      <c r="M26" s="18"/>
      <c r="N26" s="18">
        <v>2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6" t="s">
        <v>43</v>
      </c>
      <c r="B27" s="8" t="s">
        <v>253</v>
      </c>
      <c r="C27" s="8" t="s">
        <v>254</v>
      </c>
      <c r="D27" s="8" t="s">
        <v>62</v>
      </c>
      <c r="E27" s="8" t="s">
        <v>63</v>
      </c>
      <c r="F27" s="8" t="s">
        <v>256</v>
      </c>
      <c r="G27" s="8" t="s">
        <v>181</v>
      </c>
      <c r="H27" s="18">
        <v>2.15</v>
      </c>
      <c r="I27" s="18">
        <v>2.15</v>
      </c>
      <c r="J27" s="18"/>
      <c r="K27" s="18"/>
      <c r="L27" s="18"/>
      <c r="M27" s="18"/>
      <c r="N27" s="18">
        <v>2.15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6" t="s">
        <v>43</v>
      </c>
      <c r="B28" s="8" t="s">
        <v>253</v>
      </c>
      <c r="C28" s="8" t="s">
        <v>254</v>
      </c>
      <c r="D28" s="8" t="s">
        <v>62</v>
      </c>
      <c r="E28" s="8" t="s">
        <v>63</v>
      </c>
      <c r="F28" s="8" t="s">
        <v>257</v>
      </c>
      <c r="G28" s="8" t="s">
        <v>184</v>
      </c>
      <c r="H28" s="18">
        <v>3.5</v>
      </c>
      <c r="I28" s="18">
        <v>3.5</v>
      </c>
      <c r="J28" s="18"/>
      <c r="K28" s="18"/>
      <c r="L28" s="18"/>
      <c r="M28" s="18"/>
      <c r="N28" s="18">
        <v>3.5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6" t="s">
        <v>43</v>
      </c>
      <c r="B29" s="8" t="s">
        <v>253</v>
      </c>
      <c r="C29" s="8" t="s">
        <v>254</v>
      </c>
      <c r="D29" s="8" t="s">
        <v>62</v>
      </c>
      <c r="E29" s="8" t="s">
        <v>63</v>
      </c>
      <c r="F29" s="8" t="s">
        <v>258</v>
      </c>
      <c r="G29" s="8" t="s">
        <v>165</v>
      </c>
      <c r="H29" s="18">
        <v>2</v>
      </c>
      <c r="I29" s="18">
        <v>2</v>
      </c>
      <c r="J29" s="18"/>
      <c r="K29" s="18"/>
      <c r="L29" s="18"/>
      <c r="M29" s="18"/>
      <c r="N29" s="18">
        <v>2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6" t="s">
        <v>43</v>
      </c>
      <c r="B30" s="8" t="s">
        <v>253</v>
      </c>
      <c r="C30" s="8" t="s">
        <v>254</v>
      </c>
      <c r="D30" s="8" t="s">
        <v>62</v>
      </c>
      <c r="E30" s="8" t="s">
        <v>63</v>
      </c>
      <c r="F30" s="8" t="s">
        <v>259</v>
      </c>
      <c r="G30" s="8" t="s">
        <v>174</v>
      </c>
      <c r="H30" s="18">
        <v>1</v>
      </c>
      <c r="I30" s="18">
        <v>1</v>
      </c>
      <c r="J30" s="18"/>
      <c r="K30" s="18"/>
      <c r="L30" s="18"/>
      <c r="M30" s="18"/>
      <c r="N30" s="18">
        <v>1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6" t="s">
        <v>43</v>
      </c>
      <c r="B31" s="8" t="s">
        <v>253</v>
      </c>
      <c r="C31" s="8" t="s">
        <v>254</v>
      </c>
      <c r="D31" s="8" t="s">
        <v>62</v>
      </c>
      <c r="E31" s="8" t="s">
        <v>63</v>
      </c>
      <c r="F31" s="8" t="s">
        <v>260</v>
      </c>
      <c r="G31" s="8" t="s">
        <v>188</v>
      </c>
      <c r="H31" s="18">
        <v>3</v>
      </c>
      <c r="I31" s="18">
        <v>3</v>
      </c>
      <c r="J31" s="18"/>
      <c r="K31" s="18"/>
      <c r="L31" s="18"/>
      <c r="M31" s="18"/>
      <c r="N31" s="18">
        <v>3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6" t="s">
        <v>43</v>
      </c>
      <c r="B32" s="8" t="s">
        <v>261</v>
      </c>
      <c r="C32" s="8" t="s">
        <v>262</v>
      </c>
      <c r="D32" s="8" t="s">
        <v>62</v>
      </c>
      <c r="E32" s="8" t="s">
        <v>63</v>
      </c>
      <c r="F32" s="8" t="s">
        <v>263</v>
      </c>
      <c r="G32" s="8" t="s">
        <v>171</v>
      </c>
      <c r="H32" s="18">
        <v>3</v>
      </c>
      <c r="I32" s="18">
        <v>3</v>
      </c>
      <c r="J32" s="18"/>
      <c r="K32" s="18"/>
      <c r="L32" s="18"/>
      <c r="M32" s="18"/>
      <c r="N32" s="18">
        <v>3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6" t="s">
        <v>43</v>
      </c>
      <c r="B33" s="8" t="s">
        <v>253</v>
      </c>
      <c r="C33" s="8" t="s">
        <v>254</v>
      </c>
      <c r="D33" s="8" t="s">
        <v>70</v>
      </c>
      <c r="E33" s="8" t="s">
        <v>71</v>
      </c>
      <c r="F33" s="8" t="s">
        <v>255</v>
      </c>
      <c r="G33" s="8" t="s">
        <v>179</v>
      </c>
      <c r="H33" s="18">
        <v>1.08</v>
      </c>
      <c r="I33" s="18">
        <v>1.08</v>
      </c>
      <c r="J33" s="18"/>
      <c r="K33" s="18"/>
      <c r="L33" s="18"/>
      <c r="M33" s="18"/>
      <c r="N33" s="18">
        <v>1.08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6" t="s">
        <v>43</v>
      </c>
      <c r="B34" s="8" t="s">
        <v>264</v>
      </c>
      <c r="C34" s="8" t="s">
        <v>190</v>
      </c>
      <c r="D34" s="8" t="s">
        <v>62</v>
      </c>
      <c r="E34" s="8" t="s">
        <v>63</v>
      </c>
      <c r="F34" s="8" t="s">
        <v>265</v>
      </c>
      <c r="G34" s="8" t="s">
        <v>190</v>
      </c>
      <c r="H34" s="18">
        <v>10.310376</v>
      </c>
      <c r="I34" s="18">
        <v>10.310376</v>
      </c>
      <c r="J34" s="18"/>
      <c r="K34" s="18"/>
      <c r="L34" s="18"/>
      <c r="M34" s="18"/>
      <c r="N34" s="18">
        <v>10.310376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6" t="s">
        <v>43</v>
      </c>
      <c r="B35" s="8" t="s">
        <v>253</v>
      </c>
      <c r="C35" s="8" t="s">
        <v>254</v>
      </c>
      <c r="D35" s="8" t="s">
        <v>70</v>
      </c>
      <c r="E35" s="8" t="s">
        <v>71</v>
      </c>
      <c r="F35" s="8" t="s">
        <v>266</v>
      </c>
      <c r="G35" s="8" t="s">
        <v>192</v>
      </c>
      <c r="H35" s="18">
        <v>4.204094</v>
      </c>
      <c r="I35" s="18">
        <v>4.204094</v>
      </c>
      <c r="J35" s="18"/>
      <c r="K35" s="18"/>
      <c r="L35" s="18"/>
      <c r="M35" s="18"/>
      <c r="N35" s="18">
        <v>4.204094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6" t="s">
        <v>43</v>
      </c>
      <c r="B36" s="8" t="s">
        <v>253</v>
      </c>
      <c r="C36" s="8" t="s">
        <v>254</v>
      </c>
      <c r="D36" s="8" t="s">
        <v>62</v>
      </c>
      <c r="E36" s="8" t="s">
        <v>63</v>
      </c>
      <c r="F36" s="8" t="s">
        <v>266</v>
      </c>
      <c r="G36" s="8" t="s">
        <v>192</v>
      </c>
      <c r="H36" s="18">
        <v>11.69832</v>
      </c>
      <c r="I36" s="18">
        <v>11.69832</v>
      </c>
      <c r="J36" s="18"/>
      <c r="K36" s="18"/>
      <c r="L36" s="18"/>
      <c r="M36" s="18"/>
      <c r="N36" s="18">
        <v>11.69832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2" spans="1:26">
      <c r="A37" s="156" t="s">
        <v>43</v>
      </c>
      <c r="B37" s="8" t="s">
        <v>267</v>
      </c>
      <c r="C37" s="8" t="s">
        <v>268</v>
      </c>
      <c r="D37" s="8" t="s">
        <v>62</v>
      </c>
      <c r="E37" s="8" t="s">
        <v>63</v>
      </c>
      <c r="F37" s="8" t="s">
        <v>269</v>
      </c>
      <c r="G37" s="8" t="s">
        <v>173</v>
      </c>
      <c r="H37" s="18">
        <v>10.185</v>
      </c>
      <c r="I37" s="18">
        <v>10.185</v>
      </c>
      <c r="J37" s="18"/>
      <c r="K37" s="18"/>
      <c r="L37" s="18"/>
      <c r="M37" s="18"/>
      <c r="N37" s="18">
        <v>10.185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2" spans="1:26">
      <c r="A38" s="156" t="s">
        <v>43</v>
      </c>
      <c r="B38" s="8" t="s">
        <v>270</v>
      </c>
      <c r="C38" s="8" t="s">
        <v>271</v>
      </c>
      <c r="D38" s="8" t="s">
        <v>62</v>
      </c>
      <c r="E38" s="8" t="s">
        <v>63</v>
      </c>
      <c r="F38" s="8" t="s">
        <v>272</v>
      </c>
      <c r="G38" s="8" t="s">
        <v>195</v>
      </c>
      <c r="H38" s="18">
        <v>37.68</v>
      </c>
      <c r="I38" s="18">
        <v>37.68</v>
      </c>
      <c r="J38" s="18"/>
      <c r="K38" s="18"/>
      <c r="L38" s="18"/>
      <c r="M38" s="18"/>
      <c r="N38" s="18">
        <v>37.68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2" spans="1:26">
      <c r="A39" s="156" t="s">
        <v>43</v>
      </c>
      <c r="B39" s="8" t="s">
        <v>273</v>
      </c>
      <c r="C39" s="8" t="s">
        <v>183</v>
      </c>
      <c r="D39" s="8" t="s">
        <v>70</v>
      </c>
      <c r="E39" s="8" t="s">
        <v>71</v>
      </c>
      <c r="F39" s="8" t="s">
        <v>274</v>
      </c>
      <c r="G39" s="8" t="s">
        <v>198</v>
      </c>
      <c r="H39" s="18">
        <v>25.92</v>
      </c>
      <c r="I39" s="18">
        <v>25.92</v>
      </c>
      <c r="J39" s="18"/>
      <c r="K39" s="18"/>
      <c r="L39" s="18"/>
      <c r="M39" s="18"/>
      <c r="N39" s="18">
        <v>25.92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2" spans="1:26">
      <c r="A40" s="156" t="s">
        <v>43</v>
      </c>
      <c r="B40" s="8" t="s">
        <v>275</v>
      </c>
      <c r="C40" s="8" t="s">
        <v>276</v>
      </c>
      <c r="D40" s="8" t="s">
        <v>64</v>
      </c>
      <c r="E40" s="8" t="s">
        <v>65</v>
      </c>
      <c r="F40" s="8" t="s">
        <v>255</v>
      </c>
      <c r="G40" s="8" t="s">
        <v>179</v>
      </c>
      <c r="H40" s="18">
        <v>25</v>
      </c>
      <c r="I40" s="18">
        <v>25</v>
      </c>
      <c r="J40" s="18"/>
      <c r="K40" s="18"/>
      <c r="L40" s="18"/>
      <c r="M40" s="18"/>
      <c r="N40" s="18">
        <v>25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2" spans="1:26">
      <c r="A41" s="156" t="s">
        <v>43</v>
      </c>
      <c r="B41" s="8" t="s">
        <v>275</v>
      </c>
      <c r="C41" s="8" t="s">
        <v>276</v>
      </c>
      <c r="D41" s="8" t="s">
        <v>64</v>
      </c>
      <c r="E41" s="8" t="s">
        <v>65</v>
      </c>
      <c r="F41" s="8" t="s">
        <v>277</v>
      </c>
      <c r="G41" s="8" t="s">
        <v>180</v>
      </c>
      <c r="H41" s="18">
        <v>7</v>
      </c>
      <c r="I41" s="18">
        <v>7</v>
      </c>
      <c r="J41" s="18"/>
      <c r="K41" s="18"/>
      <c r="L41" s="18"/>
      <c r="M41" s="18"/>
      <c r="N41" s="18">
        <v>7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2" spans="1:26">
      <c r="A42" s="156" t="s">
        <v>43</v>
      </c>
      <c r="B42" s="8" t="s">
        <v>275</v>
      </c>
      <c r="C42" s="8" t="s">
        <v>276</v>
      </c>
      <c r="D42" s="8" t="s">
        <v>64</v>
      </c>
      <c r="E42" s="8" t="s">
        <v>65</v>
      </c>
      <c r="F42" s="8" t="s">
        <v>256</v>
      </c>
      <c r="G42" s="8" t="s">
        <v>181</v>
      </c>
      <c r="H42" s="18">
        <v>2.5</v>
      </c>
      <c r="I42" s="18">
        <v>2.5</v>
      </c>
      <c r="J42" s="18"/>
      <c r="K42" s="18"/>
      <c r="L42" s="18"/>
      <c r="M42" s="18"/>
      <c r="N42" s="18">
        <v>2.5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2" spans="1:26">
      <c r="A43" s="156" t="s">
        <v>43</v>
      </c>
      <c r="B43" s="8" t="s">
        <v>275</v>
      </c>
      <c r="C43" s="8" t="s">
        <v>276</v>
      </c>
      <c r="D43" s="8" t="s">
        <v>64</v>
      </c>
      <c r="E43" s="8" t="s">
        <v>65</v>
      </c>
      <c r="F43" s="8" t="s">
        <v>257</v>
      </c>
      <c r="G43" s="8" t="s">
        <v>184</v>
      </c>
      <c r="H43" s="18">
        <v>5</v>
      </c>
      <c r="I43" s="18">
        <v>5</v>
      </c>
      <c r="J43" s="18"/>
      <c r="K43" s="18"/>
      <c r="L43" s="18"/>
      <c r="M43" s="18"/>
      <c r="N43" s="18">
        <v>5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2" spans="1:26">
      <c r="A44" s="156" t="s">
        <v>43</v>
      </c>
      <c r="B44" s="8" t="s">
        <v>275</v>
      </c>
      <c r="C44" s="8" t="s">
        <v>276</v>
      </c>
      <c r="D44" s="8" t="s">
        <v>64</v>
      </c>
      <c r="E44" s="8" t="s">
        <v>65</v>
      </c>
      <c r="F44" s="8" t="s">
        <v>278</v>
      </c>
      <c r="G44" s="8" t="s">
        <v>162</v>
      </c>
      <c r="H44" s="18">
        <v>110</v>
      </c>
      <c r="I44" s="18">
        <v>110</v>
      </c>
      <c r="J44" s="18"/>
      <c r="K44" s="18"/>
      <c r="L44" s="18"/>
      <c r="M44" s="18"/>
      <c r="N44" s="18">
        <v>110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2" spans="1:26">
      <c r="A45" s="156" t="s">
        <v>43</v>
      </c>
      <c r="B45" s="8" t="s">
        <v>275</v>
      </c>
      <c r="C45" s="8" t="s">
        <v>276</v>
      </c>
      <c r="D45" s="8" t="s">
        <v>64</v>
      </c>
      <c r="E45" s="8" t="s">
        <v>65</v>
      </c>
      <c r="F45" s="8" t="s">
        <v>258</v>
      </c>
      <c r="G45" s="8" t="s">
        <v>165</v>
      </c>
      <c r="H45" s="18">
        <v>5</v>
      </c>
      <c r="I45" s="18">
        <v>5</v>
      </c>
      <c r="J45" s="18"/>
      <c r="K45" s="18"/>
      <c r="L45" s="18"/>
      <c r="M45" s="18"/>
      <c r="N45" s="18">
        <v>5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2" spans="1:26">
      <c r="A46" s="156" t="s">
        <v>43</v>
      </c>
      <c r="B46" s="8" t="s">
        <v>275</v>
      </c>
      <c r="C46" s="8" t="s">
        <v>276</v>
      </c>
      <c r="D46" s="8" t="s">
        <v>64</v>
      </c>
      <c r="E46" s="8" t="s">
        <v>65</v>
      </c>
      <c r="F46" s="8" t="s">
        <v>260</v>
      </c>
      <c r="G46" s="8" t="s">
        <v>188</v>
      </c>
      <c r="H46" s="18">
        <v>1.5</v>
      </c>
      <c r="I46" s="18">
        <v>1.5</v>
      </c>
      <c r="J46" s="18"/>
      <c r="K46" s="18"/>
      <c r="L46" s="18"/>
      <c r="M46" s="18"/>
      <c r="N46" s="18">
        <v>1.5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7.25" customHeight="true" spans="1:26">
      <c r="A47" s="157" t="s">
        <v>96</v>
      </c>
      <c r="B47" s="158"/>
      <c r="C47" s="158"/>
      <c r="D47" s="158"/>
      <c r="E47" s="158"/>
      <c r="F47" s="158"/>
      <c r="G47" s="161"/>
      <c r="H47" s="18">
        <v>1019.910013</v>
      </c>
      <c r="I47" s="18">
        <v>1019.910013</v>
      </c>
      <c r="J47" s="18"/>
      <c r="K47" s="18"/>
      <c r="L47" s="18"/>
      <c r="M47" s="18"/>
      <c r="N47" s="18">
        <v>1019.910013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17"/>
  <sheetViews>
    <sheetView showZeros="0" topLeftCell="G1" workbookViewId="0">
      <selection activeCell="M13" sqref="$A1:$XFD1048576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279</v>
      </c>
    </row>
    <row r="2" ht="27.75" customHeight="true" spans="1:23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"单位名称："&amp;"中国人民政治协商会议云南省富源县委员会办公室"</f>
        <v>单位名称：中国人民政治协商会议云南省富源县委员会办公室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281</v>
      </c>
      <c r="B4" s="6" t="s">
        <v>209</v>
      </c>
      <c r="C4" s="5" t="s">
        <v>210</v>
      </c>
      <c r="D4" s="5" t="s">
        <v>208</v>
      </c>
      <c r="E4" s="6" t="s">
        <v>211</v>
      </c>
      <c r="F4" s="6" t="s">
        <v>212</v>
      </c>
      <c r="G4" s="6" t="s">
        <v>282</v>
      </c>
      <c r="H4" s="6" t="s">
        <v>283</v>
      </c>
      <c r="I4" s="16" t="s">
        <v>29</v>
      </c>
      <c r="J4" s="16" t="s">
        <v>284</v>
      </c>
      <c r="K4" s="16"/>
      <c r="L4" s="16"/>
      <c r="M4" s="16"/>
      <c r="N4" s="16" t="s">
        <v>217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224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285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286</v>
      </c>
      <c r="D9" s="9"/>
      <c r="E9" s="9"/>
      <c r="F9" s="9"/>
      <c r="G9" s="9"/>
      <c r="H9" s="9"/>
      <c r="I9" s="18">
        <v>15</v>
      </c>
      <c r="J9" s="18"/>
      <c r="K9" s="18"/>
      <c r="L9" s="18"/>
      <c r="M9" s="18"/>
      <c r="N9" s="18"/>
      <c r="O9" s="18"/>
      <c r="P9" s="18"/>
      <c r="Q9" s="18"/>
      <c r="R9" s="18">
        <v>15</v>
      </c>
      <c r="S9" s="18"/>
      <c r="T9" s="18"/>
      <c r="U9" s="18"/>
      <c r="V9" s="18"/>
      <c r="W9" s="18">
        <v>15</v>
      </c>
    </row>
    <row r="10" ht="23.25" customHeight="true" spans="1:23">
      <c r="A10" s="8" t="s">
        <v>287</v>
      </c>
      <c r="B10" s="8" t="s">
        <v>288</v>
      </c>
      <c r="C10" s="8" t="s">
        <v>286</v>
      </c>
      <c r="D10" s="8" t="s">
        <v>43</v>
      </c>
      <c r="E10" s="8" t="s">
        <v>62</v>
      </c>
      <c r="F10" s="8" t="s">
        <v>63</v>
      </c>
      <c r="G10" s="8" t="s">
        <v>255</v>
      </c>
      <c r="H10" s="8" t="s">
        <v>179</v>
      </c>
      <c r="I10" s="18">
        <v>5</v>
      </c>
      <c r="J10" s="18"/>
      <c r="K10" s="18"/>
      <c r="L10" s="18"/>
      <c r="M10" s="18"/>
      <c r="N10" s="18"/>
      <c r="O10" s="18"/>
      <c r="P10" s="18"/>
      <c r="Q10" s="18"/>
      <c r="R10" s="18">
        <v>5</v>
      </c>
      <c r="S10" s="18"/>
      <c r="T10" s="18"/>
      <c r="U10" s="18"/>
      <c r="V10" s="18"/>
      <c r="W10" s="18">
        <v>5</v>
      </c>
    </row>
    <row r="11" ht="23.25" customHeight="true" spans="1:23">
      <c r="A11" s="8" t="s">
        <v>287</v>
      </c>
      <c r="B11" s="8" t="s">
        <v>288</v>
      </c>
      <c r="C11" s="8" t="s">
        <v>286</v>
      </c>
      <c r="D11" s="8" t="s">
        <v>43</v>
      </c>
      <c r="E11" s="8" t="s">
        <v>62</v>
      </c>
      <c r="F11" s="8" t="s">
        <v>63</v>
      </c>
      <c r="G11" s="8" t="s">
        <v>257</v>
      </c>
      <c r="H11" s="8" t="s">
        <v>184</v>
      </c>
      <c r="I11" s="18">
        <v>2.5</v>
      </c>
      <c r="J11" s="18"/>
      <c r="K11" s="18"/>
      <c r="L11" s="18"/>
      <c r="M11" s="18"/>
      <c r="N11" s="18"/>
      <c r="O11" s="18"/>
      <c r="P11" s="8"/>
      <c r="Q11" s="18"/>
      <c r="R11" s="18">
        <v>2.5</v>
      </c>
      <c r="S11" s="18"/>
      <c r="T11" s="18"/>
      <c r="U11" s="18"/>
      <c r="V11" s="18"/>
      <c r="W11" s="18">
        <v>2.5</v>
      </c>
    </row>
    <row r="12" ht="23.25" customHeight="true" spans="1:23">
      <c r="A12" s="8" t="s">
        <v>287</v>
      </c>
      <c r="B12" s="8" t="s">
        <v>288</v>
      </c>
      <c r="C12" s="8" t="s">
        <v>286</v>
      </c>
      <c r="D12" s="8" t="s">
        <v>43</v>
      </c>
      <c r="E12" s="8" t="s">
        <v>62</v>
      </c>
      <c r="F12" s="8" t="s">
        <v>63</v>
      </c>
      <c r="G12" s="8" t="s">
        <v>258</v>
      </c>
      <c r="H12" s="8" t="s">
        <v>165</v>
      </c>
      <c r="I12" s="18">
        <v>1.5</v>
      </c>
      <c r="J12" s="18"/>
      <c r="K12" s="18"/>
      <c r="L12" s="18"/>
      <c r="M12" s="18"/>
      <c r="N12" s="18"/>
      <c r="O12" s="18"/>
      <c r="P12" s="8"/>
      <c r="Q12" s="18"/>
      <c r="R12" s="18">
        <v>1.5</v>
      </c>
      <c r="S12" s="18"/>
      <c r="T12" s="18"/>
      <c r="U12" s="18"/>
      <c r="V12" s="18"/>
      <c r="W12" s="18">
        <v>1.5</v>
      </c>
    </row>
    <row r="13" ht="23.25" customHeight="true" spans="1:23">
      <c r="A13" s="8" t="s">
        <v>287</v>
      </c>
      <c r="B13" s="8" t="s">
        <v>288</v>
      </c>
      <c r="C13" s="8" t="s">
        <v>286</v>
      </c>
      <c r="D13" s="8" t="s">
        <v>43</v>
      </c>
      <c r="E13" s="8" t="s">
        <v>62</v>
      </c>
      <c r="F13" s="8" t="s">
        <v>63</v>
      </c>
      <c r="G13" s="8" t="s">
        <v>263</v>
      </c>
      <c r="H13" s="8" t="s">
        <v>171</v>
      </c>
      <c r="I13" s="18">
        <v>4</v>
      </c>
      <c r="J13" s="18"/>
      <c r="K13" s="18"/>
      <c r="L13" s="18"/>
      <c r="M13" s="18"/>
      <c r="N13" s="18"/>
      <c r="O13" s="18"/>
      <c r="P13" s="8"/>
      <c r="Q13" s="18"/>
      <c r="R13" s="18">
        <v>4</v>
      </c>
      <c r="S13" s="18"/>
      <c r="T13" s="18"/>
      <c r="U13" s="18"/>
      <c r="V13" s="18"/>
      <c r="W13" s="18">
        <v>4</v>
      </c>
    </row>
    <row r="14" ht="23.25" customHeight="true" spans="1:23">
      <c r="A14" s="8" t="s">
        <v>287</v>
      </c>
      <c r="B14" s="8" t="s">
        <v>288</v>
      </c>
      <c r="C14" s="8" t="s">
        <v>286</v>
      </c>
      <c r="D14" s="8" t="s">
        <v>43</v>
      </c>
      <c r="E14" s="8" t="s">
        <v>62</v>
      </c>
      <c r="F14" s="8" t="s">
        <v>63</v>
      </c>
      <c r="G14" s="8" t="s">
        <v>260</v>
      </c>
      <c r="H14" s="8" t="s">
        <v>188</v>
      </c>
      <c r="I14" s="18">
        <v>2</v>
      </c>
      <c r="J14" s="18"/>
      <c r="K14" s="18"/>
      <c r="L14" s="18"/>
      <c r="M14" s="18"/>
      <c r="N14" s="18"/>
      <c r="O14" s="18"/>
      <c r="P14" s="8"/>
      <c r="Q14" s="18"/>
      <c r="R14" s="18">
        <v>2</v>
      </c>
      <c r="S14" s="18"/>
      <c r="T14" s="18"/>
      <c r="U14" s="18"/>
      <c r="V14" s="18"/>
      <c r="W14" s="18">
        <v>2</v>
      </c>
    </row>
    <row r="15" ht="23.25" customHeight="true" spans="1:23">
      <c r="A15" s="8"/>
      <c r="B15" s="8"/>
      <c r="C15" s="8" t="s">
        <v>289</v>
      </c>
      <c r="D15" s="8"/>
      <c r="E15" s="8"/>
      <c r="F15" s="8"/>
      <c r="G15" s="8"/>
      <c r="H15" s="8"/>
      <c r="I15" s="18">
        <v>10.2168</v>
      </c>
      <c r="J15" s="18">
        <v>10.2168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 t="s">
        <v>290</v>
      </c>
      <c r="B16" s="8" t="s">
        <v>291</v>
      </c>
      <c r="C16" s="8" t="s">
        <v>289</v>
      </c>
      <c r="D16" s="8" t="s">
        <v>43</v>
      </c>
      <c r="E16" s="8" t="s">
        <v>78</v>
      </c>
      <c r="F16" s="8" t="s">
        <v>79</v>
      </c>
      <c r="G16" s="8" t="s">
        <v>274</v>
      </c>
      <c r="H16" s="8" t="s">
        <v>198</v>
      </c>
      <c r="I16" s="18">
        <v>10.2168</v>
      </c>
      <c r="J16" s="18">
        <v>10.2168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18.75" customHeight="true" spans="1:23">
      <c r="A17" s="140" t="s">
        <v>96</v>
      </c>
      <c r="B17" s="141"/>
      <c r="C17" s="141"/>
      <c r="D17" s="141"/>
      <c r="E17" s="141"/>
      <c r="F17" s="141"/>
      <c r="G17" s="141"/>
      <c r="H17" s="143"/>
      <c r="I17" s="18">
        <v>25.2168</v>
      </c>
      <c r="J17" s="18">
        <v>10.2168</v>
      </c>
      <c r="K17" s="18"/>
      <c r="L17" s="18"/>
      <c r="M17" s="18"/>
      <c r="N17" s="18"/>
      <c r="O17" s="18"/>
      <c r="P17" s="18"/>
      <c r="Q17" s="18"/>
      <c r="R17" s="18">
        <v>15</v>
      </c>
      <c r="S17" s="18"/>
      <c r="T17" s="18"/>
      <c r="U17" s="18"/>
      <c r="V17" s="18"/>
      <c r="W17" s="18">
        <v>15</v>
      </c>
    </row>
  </sheetData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2024-02-23T14:52:00Z</dcterms:created>
  <dcterms:modified xsi:type="dcterms:W3CDTF">2024-02-28T09:51:17Z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