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68" firstSheet="13" activeTab="17"/>
  </bookViews>
  <sheets>
    <sheet name="财务收支预算总表01-1" sheetId="28" r:id="rId1"/>
    <sheet name="部门收入预算表01-2" sheetId="29" r:id="rId2"/>
    <sheet name="部门支出预算表01-3" sheetId="30" r:id="rId3"/>
    <sheet name="财政拨款收支预算总表02-1" sheetId="13" r:id="rId4"/>
    <sheet name="一般公共预算支出预算表（按功能科目分类）02-2" sheetId="32" r:id="rId5"/>
    <sheet name="一般公共预算支出预算明细表（按经济科目分类）02-3" sheetId="44" r:id="rId6"/>
    <sheet name="一般公共预算“三公”经费支出预算表03" sheetId="37" r:id="rId7"/>
    <sheet name="基本支出预算表（人员类、运转类公用经费项目）04" sheetId="33" r:id="rId8"/>
    <sheet name="项目支出预算表（其他运转类、特定目标类项目）05-1" sheetId="34" r:id="rId9"/>
    <sheet name="项目支出绩效目标表（本次下达）05-2" sheetId="35" r:id="rId10"/>
    <sheet name="项目支出绩效目标表（另文下达）05-3" sheetId="36" r:id="rId11"/>
    <sheet name="政府性基金预算支出预算表06" sheetId="38" r:id="rId12"/>
    <sheet name="国有资本经营预算支出预算表07" sheetId="45" r:id="rId13"/>
    <sheet name="部门政府采购预算表08-1" sheetId="39" r:id="rId14"/>
    <sheet name="政府购买服务预算表08-2表" sheetId="43" r:id="rId15"/>
    <sheet name="县对下转移支付预算表09-1" sheetId="41" r:id="rId16"/>
    <sheet name="县对下转移支付绩效目标表09-2" sheetId="42" r:id="rId17"/>
    <sheet name="新增资产配置表10" sheetId="23" r:id="rId18"/>
    <sheet name="上级补助项目支出预算表11" sheetId="46" r:id="rId19"/>
    <sheet name="部门项目中期规划预算表12" sheetId="47" r:id="rId20"/>
  </sheets>
  <definedNames>
    <definedName name="_xlnm.Print_Titles" localSheetId="3">'财政拨款收支预算总表02-1'!$1:$6</definedName>
    <definedName name="_xlnm._FilterDatabase" localSheetId="3" hidden="1">'财政拨款收支预算总表02-1'!$A$7:$D$30</definedName>
    <definedName name="_xlnm._FilterDatabase" localSheetId="7" hidden="1">'基本支出预算表（人员类、运转类公用经费项目）04'!$A$8:$Z$64</definedName>
  </definedNames>
  <calcPr calcId="144525"/>
</workbook>
</file>

<file path=xl/sharedStrings.xml><?xml version="1.0" encoding="utf-8"?>
<sst xmlns="http://schemas.openxmlformats.org/spreadsheetml/2006/main" count="1542" uniqueCount="553">
  <si>
    <t>预算01-1表</t>
  </si>
  <si>
    <t>财务收支预算总表</t>
  </si>
  <si>
    <t>单位名称：富源县财政局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</si>
  <si>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</si>
  <si>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</si>
  <si>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</si>
  <si>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</si>
  <si>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</si>
  <si>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</si>
  <si>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</si>
  <si>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</si>
  <si>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</si>
  <si>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</si>
  <si>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</si>
  <si>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</si>
  <si>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</si>
  <si>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</si>
  <si>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</si>
  <si>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</si>
  <si>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</si>
  <si>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</si>
  <si>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</si>
  <si>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</si>
  <si>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</si>
  <si>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</si>
  <si>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</si>
  <si>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</si>
  <si>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</si>
  <si>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</si>
  <si>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</si>
  <si>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</si>
  <si>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</si>
  <si>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</si>
  <si>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</si>
  <si>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</si>
  <si>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</si>
  <si>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</si>
  <si>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</si>
  <si>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</si>
  <si>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</si>
  <si>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</si>
  <si>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</si>
  <si>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</si>
  <si>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</si>
  <si>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</si>
  <si>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</si>
  <si>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</si>
  <si>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</si>
  <si>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</si>
  <si>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</si>
  <si>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</si>
  <si>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</si>
  <si>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</si>
  <si>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</si>
  <si>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</si>
  <si>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</si>
  <si>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</si>
  <si>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</si>
  <si>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</si>
  <si>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</si>
  <si>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</si>
  <si>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</si>
  <si>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</si>
  <si>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</si>
  <si>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</si>
  <si>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</si>
  <si>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119</t>
  </si>
  <si>
    <t>富源县财政局</t>
  </si>
  <si>
    <t>119001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</si>
  <si>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</si>
  <si>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</si>
  <si>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</si>
  <si>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</si>
  <si>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</si>
  <si>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</si>
  <si>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</si>
  <si>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</si>
  <si>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</si>
  <si>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</si>
  <si>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</si>
  <si>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</si>
  <si>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</si>
  <si>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</si>
  <si>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</si>
  <si>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20106</t>
  </si>
  <si>
    <t>财政事务</t>
  </si>
  <si>
    <t>2010601</t>
  </si>
  <si>
    <t>行政运行</t>
  </si>
  <si>
    <t>2010602</t>
  </si>
  <si>
    <t>一般行政管理事务</t>
  </si>
  <si>
    <t>2010607</t>
  </si>
  <si>
    <t>信息化建设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</si>
  <si>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</si>
  <si>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</si>
  <si>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</si>
  <si>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</si>
  <si>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</si>
  <si>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</si>
  <si>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</si>
  <si>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</si>
  <si>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</si>
  <si>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</si>
  <si>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</si>
  <si>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</si>
  <si>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</si>
  <si>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</si>
  <si>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</si>
  <si>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</si>
  <si>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</si>
  <si>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</si>
  <si>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</si>
  <si>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</si>
  <si>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</si>
  <si>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</si>
  <si>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</si>
  <si>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</si>
  <si>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</si>
  <si>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</si>
  <si>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</si>
  <si>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</si>
  <si>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</si>
  <si>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</si>
  <si>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</si>
  <si>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</si>
  <si>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</si>
  <si>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</si>
  <si>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</si>
  <si>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</si>
  <si>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</si>
  <si>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</si>
  <si>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</si>
  <si>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</si>
  <si>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</si>
  <si>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</si>
  <si>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</si>
  <si>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</si>
  <si>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</si>
  <si>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</si>
  <si>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</si>
  <si>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</si>
  <si>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</si>
  <si>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</si>
  <si>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</si>
  <si>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</si>
  <si>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</si>
  <si>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</si>
  <si>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</si>
  <si>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</si>
  <si>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</si>
  <si>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</si>
  <si>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</si>
  <si>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</si>
  <si>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</si>
  <si>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</si>
  <si>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</si>
  <si>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</si>
  <si>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</si>
  <si>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</si>
  <si>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</si>
  <si>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</si>
  <si>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</si>
  <si>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</si>
  <si>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</si>
  <si>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</si>
  <si>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</si>
  <si>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</si>
  <si>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</si>
  <si>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</si>
  <si>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</si>
  <si>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</si>
  <si>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</si>
  <si>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</si>
  <si>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</si>
  <si>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</si>
  <si>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</si>
  <si>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</si>
  <si>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</si>
  <si>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</si>
  <si>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</si>
  <si>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</si>
  <si>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</si>
  <si>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</si>
  <si>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</si>
  <si>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</si>
  <si>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</si>
  <si>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</si>
  <si>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</si>
  <si>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</si>
  <si>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</si>
  <si>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</si>
  <si>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</si>
  <si>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</si>
  <si>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</si>
  <si>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</si>
  <si>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</si>
  <si>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</si>
  <si>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</si>
  <si>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</si>
  <si>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</si>
  <si>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</si>
  <si>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</si>
  <si>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</si>
  <si>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</si>
  <si>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</si>
  <si>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</si>
  <si>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</si>
  <si>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</si>
  <si>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</si>
  <si>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</si>
  <si>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</si>
  <si>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</si>
  <si>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</si>
  <si>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</si>
  <si>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</si>
  <si>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</si>
  <si>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</si>
  <si>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</si>
  <si>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</si>
  <si>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</si>
  <si>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</si>
  <si>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</si>
  <si>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</si>
  <si>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05</t>
  </si>
  <si>
    <t>委托业务费</t>
  </si>
  <si>
    <t>公务员医疗补助缴费</t>
  </si>
  <si>
    <t>06</t>
  </si>
  <si>
    <t>公务接待费</t>
  </si>
  <si>
    <t>其他社会保障缴费</t>
  </si>
  <si>
    <t>公务用车运行维护费</t>
  </si>
  <si>
    <t>维修（护）费</t>
  </si>
  <si>
    <t>302</t>
  </si>
  <si>
    <t>商品和服务支出</t>
  </si>
  <si>
    <t>503</t>
  </si>
  <si>
    <t>机关资本性支出（一）</t>
  </si>
  <si>
    <t>办公费</t>
  </si>
  <si>
    <t>设备购置</t>
  </si>
  <si>
    <t>印刷费</t>
  </si>
  <si>
    <t>505</t>
  </si>
  <si>
    <t>对事业单位经常性补助</t>
  </si>
  <si>
    <t>水费</t>
  </si>
  <si>
    <t>电费</t>
  </si>
  <si>
    <t>邮电费</t>
  </si>
  <si>
    <t>509</t>
  </si>
  <si>
    <t>对个人和家庭的补助</t>
  </si>
  <si>
    <t>物业管理费</t>
  </si>
  <si>
    <t>社会福利和救助</t>
  </si>
  <si>
    <t>差旅费</t>
  </si>
  <si>
    <t>离退休费</t>
  </si>
  <si>
    <t>租赁费</t>
  </si>
  <si>
    <t>劳务费</t>
  </si>
  <si>
    <t>27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</si>
  <si>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</si>
  <si>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</si>
  <si>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</si>
  <si>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</si>
  <si>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</si>
  <si>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</si>
  <si>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</si>
  <si>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</si>
  <si>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</si>
  <si>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生活补助</t>
  </si>
  <si>
    <t>310</t>
  </si>
  <si>
    <t>资本性支出</t>
  </si>
  <si>
    <t>办公设备购置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</si>
  <si>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</si>
  <si>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</si>
  <si>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</si>
  <si>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</si>
  <si>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</si>
  <si>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</si>
  <si>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</si>
  <si>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</si>
  <si>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</si>
  <si>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</si>
  <si>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</si>
  <si>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</si>
  <si>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</si>
  <si>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</si>
  <si>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</si>
  <si>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</si>
  <si>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</si>
  <si>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</si>
  <si>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</si>
  <si>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</si>
  <si>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</si>
  <si>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</si>
  <si>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</si>
  <si>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</si>
  <si>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</si>
  <si>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</si>
  <si>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</si>
  <si>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</si>
  <si>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</si>
  <si>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530325210000000018892</t>
  </si>
  <si>
    <t>行政人员支出工资</t>
  </si>
  <si>
    <t>30101</t>
  </si>
  <si>
    <t>530325210000000016550</t>
  </si>
  <si>
    <t>事业人员支出工资</t>
  </si>
  <si>
    <t>30102</t>
  </si>
  <si>
    <t>30103</t>
  </si>
  <si>
    <t>530325231100001444479</t>
  </si>
  <si>
    <t>公务员年终考核奖</t>
  </si>
  <si>
    <t>30107</t>
  </si>
  <si>
    <t>530325231100001444489</t>
  </si>
  <si>
    <t>事业人员参照公务员规范后绩效奖</t>
  </si>
  <si>
    <t>530325210000000016555</t>
  </si>
  <si>
    <t>养老保险</t>
  </si>
  <si>
    <t>30108</t>
  </si>
  <si>
    <t>530325210000000018507</t>
  </si>
  <si>
    <t>职业年金</t>
  </si>
  <si>
    <t>30109</t>
  </si>
  <si>
    <t>530325210000000016556</t>
  </si>
  <si>
    <t>医疗保险</t>
  </si>
  <si>
    <t>30110</t>
  </si>
  <si>
    <t>530325210000000016552</t>
  </si>
  <si>
    <t>30111</t>
  </si>
  <si>
    <t>530325210000000016554</t>
  </si>
  <si>
    <t>退休公务员医疗</t>
  </si>
  <si>
    <t>530325210000000016551</t>
  </si>
  <si>
    <t>工伤保险</t>
  </si>
  <si>
    <t>30112</t>
  </si>
  <si>
    <t>530325210000000016553</t>
  </si>
  <si>
    <t>生育保险</t>
  </si>
  <si>
    <t>530325210000000016557</t>
  </si>
  <si>
    <t>30113</t>
  </si>
  <si>
    <t>530325231100001568570</t>
  </si>
  <si>
    <t>一般公用经费</t>
  </si>
  <si>
    <t>30201</t>
  </si>
  <si>
    <t>30205</t>
  </si>
  <si>
    <t>30206</t>
  </si>
  <si>
    <t>30207</t>
  </si>
  <si>
    <t>530325231100001511925</t>
  </si>
  <si>
    <t>公务接待</t>
  </si>
  <si>
    <t>30217</t>
  </si>
  <si>
    <t>30239</t>
  </si>
  <si>
    <t>30211</t>
  </si>
  <si>
    <t>30227</t>
  </si>
  <si>
    <t>31002</t>
  </si>
  <si>
    <t>30216</t>
  </si>
  <si>
    <t>30226</t>
  </si>
  <si>
    <t>30202</t>
  </si>
  <si>
    <t>30229</t>
  </si>
  <si>
    <t>30209</t>
  </si>
  <si>
    <t>30215</t>
  </si>
  <si>
    <t>30213</t>
  </si>
  <si>
    <t>30214</t>
  </si>
  <si>
    <t>530325221100000654449</t>
  </si>
  <si>
    <t>30228</t>
  </si>
  <si>
    <t>530325210000000016560</t>
  </si>
  <si>
    <t>公车购置及运维费</t>
  </si>
  <si>
    <t>30231</t>
  </si>
  <si>
    <t>530325210000000016561</t>
  </si>
  <si>
    <t>行政人员公务交通补贴</t>
  </si>
  <si>
    <t>530325210000000016558</t>
  </si>
  <si>
    <t>30302</t>
  </si>
  <si>
    <t>30305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</si>
  <si>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</si>
  <si>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</si>
  <si>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</si>
  <si>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</si>
  <si>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</si>
  <si>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</si>
  <si>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</si>
  <si>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</si>
  <si>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</si>
  <si>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部门及项目绩效评价专项资金</t>
  </si>
  <si>
    <t>专项业务类</t>
  </si>
  <si>
    <t>530325200000000000024</t>
  </si>
  <si>
    <t>机关事业单位工作人员死亡后遗属生活困难补助资金</t>
  </si>
  <si>
    <t>民生类</t>
  </si>
  <si>
    <t>530325241100002398430</t>
  </si>
  <si>
    <t>专项债务申报前期工作专项经费</t>
  </si>
  <si>
    <t>530325210000000016772</t>
  </si>
  <si>
    <t>自有资金</t>
  </si>
  <si>
    <t>事业发展类</t>
  </si>
  <si>
    <t>530325231100001569305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</si>
  <si>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</si>
  <si>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</si>
  <si>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</si>
  <si>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</si>
  <si>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</si>
  <si>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</si>
  <si>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</si>
  <si>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</si>
  <si>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</si>
  <si>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</si>
  <si>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</si>
  <si>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2024年至2026年争取发行地方政府专项债券50亿元，大力支持地方政府基础设施建设和经济发展。</t>
  </si>
  <si>
    <t>产出指标</t>
  </si>
  <si>
    <t>数量指标</t>
  </si>
  <si>
    <t>项目数</t>
  </si>
  <si>
    <t>=</t>
  </si>
  <si>
    <t>项</t>
  </si>
  <si>
    <t>定量指标</t>
  </si>
  <si>
    <t>专项债务申报方案、可行性研究报告、律师意见书和财务评价报告等费用。</t>
  </si>
  <si>
    <t>效益指标</t>
  </si>
  <si>
    <t>社会效益指标</t>
  </si>
  <si>
    <t>项目时效性</t>
  </si>
  <si>
    <t>&gt;=</t>
  </si>
  <si>
    <t>90</t>
  </si>
  <si>
    <t>%</t>
  </si>
  <si>
    <t>满意度指标</t>
  </si>
  <si>
    <t>服务对象满意度指标</t>
  </si>
  <si>
    <t>社会满意度</t>
  </si>
  <si>
    <t>安全保稳定，完成年度目标。</t>
  </si>
  <si>
    <t>补助人数</t>
  </si>
  <si>
    <t>人</t>
  </si>
  <si>
    <t>机关事业单位职工死亡后遗属生活困难补助</t>
  </si>
  <si>
    <t>补助人员覆盖率</t>
  </si>
  <si>
    <t>100</t>
  </si>
  <si>
    <t>补助人员满意度</t>
  </si>
  <si>
    <t>部门整体绩效、项目绩效及扶贫项目支出绩效评价专项经费</t>
  </si>
  <si>
    <t>评估报告数</t>
  </si>
  <si>
    <t>个</t>
  </si>
  <si>
    <t>部门整体绩效、项目绩效及扶贫项目支出绩效评价</t>
  </si>
  <si>
    <t>项目绩效评价项目数</t>
  </si>
  <si>
    <t>部门整体支出绩效评价部门数</t>
  </si>
  <si>
    <t>绩效业务培训次数</t>
  </si>
  <si>
    <t>次</t>
  </si>
  <si>
    <t>2024年全县绩效业务人员培训完成情况</t>
  </si>
  <si>
    <t>质量指标</t>
  </si>
  <si>
    <t>绩效业务培训参训率</t>
  </si>
  <si>
    <t>95</t>
  </si>
  <si>
    <t>考察实际参加培训人数占应参加培训人数的比率。培训参训率=实际参加培训人数/应参加培训人数*100%。</t>
  </si>
  <si>
    <t>绩效报告合格率</t>
  </si>
  <si>
    <t>考察实际合格数的比率。合格率=实际合格人数/应合格数*100%</t>
  </si>
  <si>
    <t>时效指标</t>
  </si>
  <si>
    <t>绩效报告完成时间</t>
  </si>
  <si>
    <t>'2024年12月31日</t>
  </si>
  <si>
    <t>年-月-日</t>
  </si>
  <si>
    <t>定性指标</t>
  </si>
  <si>
    <t>反映2024年绩效管理培训完成时间。项目实际完成时间与计划完成时间的比较，用以反映和考核项目产出时效目标的实现程度。</t>
  </si>
  <si>
    <t>绩效管理业务覆盖</t>
  </si>
  <si>
    <t>74</t>
  </si>
  <si>
    <t>反映预算绩效管理业务的在预算部门中开展情况</t>
  </si>
  <si>
    <t>绩效信息公开率</t>
  </si>
  <si>
    <t>80</t>
  </si>
  <si>
    <t>2024年实际开展预算绩效信息公开情况</t>
  </si>
  <si>
    <t>生态效益指标</t>
  </si>
  <si>
    <t>预算管理政策知晓率</t>
  </si>
  <si>
    <t>反映预算绩效管理业务的宣传效果情况。
政策知晓率=调查中预算绩效管理业务政策知晓人数/调查总人数*100%</t>
  </si>
  <si>
    <t>可持续影响指标</t>
  </si>
  <si>
    <t>绩效评价整改率</t>
  </si>
  <si>
    <t>75</t>
  </si>
  <si>
    <t>反映部门年度所有项目和部门评提出的问题整改情况</t>
  </si>
  <si>
    <t>科室对评价报告认可率</t>
  </si>
  <si>
    <t>认可度调查问卷</t>
  </si>
  <si>
    <t>参训人员满意度</t>
  </si>
  <si>
    <t>用以反映和考核培训人员对预算管理业务培训的满意度。</t>
  </si>
  <si>
    <t>预算部门满意度</t>
  </si>
  <si>
    <t>用以反映和考核预算部门对预算管理业务的满意度。</t>
  </si>
  <si>
    <t>做好本部门人员、公用经费保障，按规定落实干部职工各项待遇，支持部门正常履职。</t>
  </si>
  <si>
    <t>公用经费保障人数</t>
  </si>
  <si>
    <t>105</t>
  </si>
  <si>
    <t>反映公用经费保障部门（单位）正常运转的在职人数情况。在职人数主要指办公、会议、培训、差旅、水费、电费等公用经费中服务保障的人数。</t>
  </si>
  <si>
    <t>部门运转</t>
  </si>
  <si>
    <t>'正常运转</t>
  </si>
  <si>
    <t>反映部门（单位）正常运转情况。</t>
  </si>
  <si>
    <t>单位人员满意度</t>
  </si>
  <si>
    <t>反映部门（单位）人员对公用经费保障的满意程度。</t>
  </si>
  <si>
    <t>预算05-3表</t>
  </si>
  <si>
    <t>项目支出绩效目标表（另文下达）</t>
  </si>
  <si>
    <t>说明：我单位无项目支出绩效目标（另文下达），故此表为空表。</t>
  </si>
  <si>
    <t>预算06表</t>
  </si>
  <si>
    <t>政府性基金预算支出预算表</t>
  </si>
  <si>
    <t>本年政府性基金预算支出</t>
  </si>
  <si>
    <t>说明：我单位无政府性基金预算支出，故此表为空表。</t>
  </si>
  <si>
    <t>预算07表</t>
  </si>
  <si>
    <t xml:space="preserve"> 国有资本经营预算支出预算表</t>
  </si>
  <si>
    <t>本年国有资本经营预算支出</t>
  </si>
  <si>
    <t>说明：我单位无国有资本经营预算支出，故此表为空表。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</si>
  <si>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</si>
  <si>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</si>
  <si>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</si>
  <si>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</si>
  <si>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</si>
  <si>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</si>
  <si>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</si>
  <si>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</si>
  <si>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</si>
  <si>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</si>
  <si>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</si>
  <si>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车辆燃油费</t>
  </si>
  <si>
    <t>车辆加油、添加燃料服务</t>
  </si>
  <si>
    <t>元</t>
  </si>
  <si>
    <t>车辆维修和保养服务费</t>
  </si>
  <si>
    <t>车辆维修和保养服务</t>
  </si>
  <si>
    <t>车辆保险费</t>
  </si>
  <si>
    <t>机动车保险服务</t>
  </si>
  <si>
    <t>打印机</t>
  </si>
  <si>
    <t>A3黑白打印机</t>
  </si>
  <si>
    <t>A4彩色打印机</t>
  </si>
  <si>
    <t>A4黑白打印机</t>
  </si>
  <si>
    <t>便携式计算机</t>
  </si>
  <si>
    <t>复印机</t>
  </si>
  <si>
    <t>复印纸</t>
  </si>
  <si>
    <t>扫描仪</t>
  </si>
  <si>
    <t>文件柜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</si>
  <si>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</si>
  <si>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</si>
  <si>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</si>
  <si>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</si>
  <si>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</si>
  <si>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</si>
  <si>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</si>
  <si>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</si>
  <si>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说明：我单位无政府购买服务预算支出，故此表为空表。</t>
  </si>
  <si>
    <t>预算09-1表</t>
  </si>
  <si>
    <t>县对下转移支付预算表</t>
  </si>
  <si>
    <t>单位名称（项目）</t>
  </si>
  <si>
    <t>地区</t>
  </si>
  <si>
    <t>中安街道</t>
  </si>
  <si>
    <t>胜境街道</t>
  </si>
  <si>
    <t>后所镇</t>
  </si>
  <si>
    <t>墨红镇</t>
  </si>
  <si>
    <t>大河镇</t>
  </si>
  <si>
    <t>营上镇</t>
  </si>
  <si>
    <t>竹园镇</t>
  </si>
  <si>
    <t>富村镇</t>
  </si>
  <si>
    <t>老厂镇</t>
  </si>
  <si>
    <t>十八连山镇</t>
  </si>
  <si>
    <t>黄泥河镇</t>
  </si>
  <si>
    <t>说明：我单位无县对下转移支付预算支出，故此表为空表。</t>
  </si>
  <si>
    <t>预算09-2表</t>
  </si>
  <si>
    <t>县对下转移支付绩效目标表</t>
  </si>
  <si>
    <t>单位名称、项目名称</t>
  </si>
  <si>
    <t>说明：我单位无县对下转移支付绩效目标，故此表为空表。</t>
  </si>
  <si>
    <r>
      <rPr>
        <sz val="10"/>
        <color indexed="8"/>
        <rFont val="宋体"/>
        <charset val="134"/>
      </rPr>
      <t>预算10</t>
    </r>
    <r>
      <rPr>
        <sz val="10"/>
        <color indexed="8"/>
        <rFont val="宋体"/>
        <charset val="134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</si>
  <si>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</si>
  <si>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</si>
  <si>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</si>
  <si>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</si>
  <si>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</si>
  <si>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</si>
  <si>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</si>
  <si>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</si>
  <si>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说明：我单位无新增资产配置预算支出，故此表为空表。</t>
  </si>
  <si>
    <t>预算11表</t>
  </si>
  <si>
    <t>上级补助项目支出预算表</t>
  </si>
  <si>
    <t>上级补助</t>
  </si>
  <si>
    <t>说明：我单位无上级补助项目预算支出，故此表为空表。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</si>
  <si>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</si>
  <si>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</si>
  <si>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</si>
  <si>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</si>
  <si>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</si>
  <si>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</si>
  <si>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312 民生类</t>
  </si>
  <si>
    <t>2023年机关、事业单位工作员死亡后遗属生活困难补助资金</t>
  </si>
  <si>
    <t>本级</t>
  </si>
  <si>
    <t>313 事业发展类</t>
  </si>
  <si>
    <t>专项债券申报项目专项资金</t>
  </si>
  <si>
    <t>全县部门整体及项目绩效评审专项资金</t>
  </si>
</sst>
</file>

<file path=xl/styles.xml><?xml version="1.0" encoding="utf-8"?>
<styleSheet xmlns="http://schemas.openxmlformats.org/spreadsheetml/2006/main">
  <numFmts count="10">
    <numFmt numFmtId="176" formatCode="_(&quot;$&quot;* #,##0_);_(&quot;$&quot;* \(#,##0\);_(&quot;$&quot;* &quot;-&quot;_);_(@_)"/>
    <numFmt numFmtId="177" formatCode="0.00_);[Red]\(0.00\)"/>
    <numFmt numFmtId="178" formatCode="_(&quot;$&quot;* #,##0.00_);_(&quot;$&quot;* \(#,##0.00\);_(&quot;$&quot;* &quot;-&quot;??_);_(@_)"/>
    <numFmt numFmtId="179" formatCode="_(* #,##0_);_(* \(#,##0\);_(* &quot;-&quot;_);_(@_)"/>
    <numFmt numFmtId="180" formatCode="_(* #,##0.00_);_(* \(#,##0.00\);_(* &quot;-&quot;??_);_(@_)"/>
    <numFmt numFmtId="181" formatCode="#,##0.00_ "/>
    <numFmt numFmtId="182" formatCode="#,##0.00;\-#,##0.00;;@"/>
    <numFmt numFmtId="183" formatCode="0.00_);[Red]\-0.00\ "/>
    <numFmt numFmtId="184" formatCode="0.00_ "/>
    <numFmt numFmtId="185" formatCode="#,##0.00_);[Red]\(#,##0.00\)"/>
  </numFmts>
  <fonts count="53">
    <font>
      <sz val="10"/>
      <name val="Arial"/>
      <charset val="0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</font>
    <font>
      <sz val="23"/>
      <color indexed="8"/>
      <name val="方正小标宋简体"/>
      <charset val="134"/>
    </font>
    <font>
      <b/>
      <sz val="23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b/>
      <sz val="22"/>
      <color rgb="FF000000"/>
      <name val="宋体"/>
      <charset val="134"/>
    </font>
    <font>
      <sz val="11"/>
      <name val="宋体"/>
      <charset val="134"/>
    </font>
    <font>
      <sz val="9"/>
      <color theme="1"/>
      <name val="宋体"/>
      <charset val="134"/>
    </font>
    <font>
      <sz val="10"/>
      <color rgb="FFFFFFFF"/>
      <name val="宋体"/>
      <charset val="134"/>
    </font>
    <font>
      <sz val="21"/>
      <color rgb="FF000000"/>
      <name val="方正小标宋简体"/>
      <charset val="134"/>
    </font>
    <font>
      <b/>
      <sz val="21"/>
      <color rgb="FF000000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8"/>
      <name val="华文中宋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9"/>
      <color rgb="FF000000"/>
      <name val="宋体"/>
      <charset val="134"/>
    </font>
    <font>
      <sz val="10"/>
      <color theme="0"/>
      <name val="Arial"/>
      <charset val="0"/>
    </font>
    <font>
      <sz val="20"/>
      <color rgb="FF000000"/>
      <name val="方正小标宋简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2"/>
      <color rgb="FF000000"/>
      <name val="方正黑体_GBK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176" fontId="0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34" fillId="4" borderId="28" applyNumberFormat="0" applyAlignment="0" applyProtection="0">
      <alignment vertical="center"/>
    </xf>
    <xf numFmtId="178" fontId="0" fillId="0" borderId="0" applyFont="0" applyFill="0" applyBorder="0" applyAlignment="0" applyProtection="0"/>
    <xf numFmtId="0" fontId="23" fillId="0" borderId="0"/>
    <xf numFmtId="0" fontId="2" fillId="0" borderId="4">
      <alignment horizontal="center" vertical="center"/>
    </xf>
    <xf numFmtId="179" fontId="0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2" fillId="0" borderId="2">
      <alignment horizontal="center" vertical="center" wrapText="1"/>
      <protection locked="0"/>
    </xf>
    <xf numFmtId="0" fontId="37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0" fillId="8" borderId="29" applyNumberFormat="0" applyFont="0" applyAlignment="0" applyProtection="0">
      <alignment vertical="center"/>
    </xf>
    <xf numFmtId="0" fontId="4" fillId="0" borderId="4">
      <alignment horizontal="left" vertical="center"/>
      <protection locked="0"/>
    </xf>
    <xf numFmtId="0" fontId="2" fillId="0" borderId="15">
      <alignment horizontal="center" vertical="center" wrapText="1"/>
      <protection locked="0"/>
    </xf>
    <xf numFmtId="0" fontId="37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30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5" fillId="12" borderId="33" applyNumberFormat="0" applyAlignment="0" applyProtection="0">
      <alignment vertical="center"/>
    </xf>
    <xf numFmtId="0" fontId="46" fillId="12" borderId="28" applyNumberFormat="0" applyAlignment="0" applyProtection="0">
      <alignment vertical="center"/>
    </xf>
    <xf numFmtId="0" fontId="47" fillId="13" borderId="3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3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" fillId="0" borderId="3">
      <alignment horizontal="left" vertical="center"/>
    </xf>
    <xf numFmtId="0" fontId="23" fillId="0" borderId="0">
      <alignment vertical="center"/>
    </xf>
    <xf numFmtId="0" fontId="23" fillId="0" borderId="0"/>
    <xf numFmtId="0" fontId="14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6" fillId="0" borderId="0">
      <alignment vertical="top"/>
      <protection locked="0"/>
    </xf>
    <xf numFmtId="0" fontId="0" fillId="0" borderId="0"/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4">
      <alignment horizontal="right" vertical="center"/>
      <protection locked="0"/>
    </xf>
    <xf numFmtId="49" fontId="6" fillId="0" borderId="7">
      <alignment horizontal="left" vertical="center" wrapText="1"/>
    </xf>
    <xf numFmtId="0" fontId="4" fillId="0" borderId="2">
      <alignment horizontal="center" vertical="center"/>
      <protection locked="0"/>
    </xf>
    <xf numFmtId="0" fontId="52" fillId="0" borderId="2">
      <alignment horizontal="center" vertical="center"/>
    </xf>
    <xf numFmtId="0" fontId="52" fillId="0" borderId="4">
      <alignment horizontal="center" vertical="center"/>
    </xf>
    <xf numFmtId="0" fontId="52" fillId="0" borderId="3">
      <alignment horizontal="center" vertical="center"/>
    </xf>
    <xf numFmtId="0" fontId="4" fillId="0" borderId="7">
      <alignment horizontal="left" vertical="center"/>
    </xf>
    <xf numFmtId="0" fontId="4" fillId="0" borderId="3">
      <alignment horizontal="left" vertical="center"/>
      <protection locked="0"/>
    </xf>
    <xf numFmtId="0" fontId="4" fillId="0" borderId="4">
      <alignment horizontal="left" vertical="center"/>
    </xf>
    <xf numFmtId="0" fontId="4" fillId="0" borderId="19">
      <alignment horizontal="right" vertical="center"/>
    </xf>
    <xf numFmtId="0" fontId="4" fillId="0" borderId="15">
      <alignment horizontal="center" vertical="center"/>
    </xf>
    <xf numFmtId="0" fontId="4" fillId="0" borderId="19">
      <alignment horizontal="left" vertical="center" wrapText="1"/>
    </xf>
    <xf numFmtId="0" fontId="4" fillId="0" borderId="20">
      <alignment horizontal="left" vertical="center"/>
    </xf>
  </cellStyleXfs>
  <cellXfs count="288">
    <xf numFmtId="0" fontId="0" fillId="0" borderId="0" xfId="0"/>
    <xf numFmtId="0" fontId="1" fillId="0" borderId="0" xfId="58" applyFont="1" applyFill="1" applyBorder="1" applyAlignment="1" applyProtection="1"/>
    <xf numFmtId="49" fontId="2" fillId="0" borderId="0" xfId="58" applyNumberFormat="1" applyFont="1" applyFill="1" applyBorder="1" applyAlignment="1" applyProtection="1"/>
    <xf numFmtId="0" fontId="2" fillId="0" borderId="0" xfId="58" applyFont="1" applyFill="1" applyBorder="1" applyAlignment="1" applyProtection="1"/>
    <xf numFmtId="0" fontId="2" fillId="0" borderId="0" xfId="58" applyFont="1" applyFill="1" applyBorder="1" applyAlignment="1" applyProtection="1">
      <alignment horizontal="right" vertical="center"/>
      <protection locked="0"/>
    </xf>
    <xf numFmtId="0" fontId="3" fillId="0" borderId="0" xfId="58" applyFont="1" applyFill="1" applyBorder="1" applyAlignment="1" applyProtection="1">
      <alignment horizontal="center" vertical="center"/>
    </xf>
    <xf numFmtId="0" fontId="4" fillId="0" borderId="0" xfId="58" applyFont="1" applyFill="1" applyBorder="1" applyAlignment="1" applyProtection="1">
      <alignment horizontal="left" vertical="center"/>
      <protection locked="0"/>
    </xf>
    <xf numFmtId="0" fontId="5" fillId="0" borderId="0" xfId="58" applyFont="1" applyFill="1" applyBorder="1" applyAlignment="1" applyProtection="1">
      <alignment horizontal="left" vertical="center"/>
    </xf>
    <xf numFmtId="0" fontId="5" fillId="0" borderId="0" xfId="58" applyFont="1" applyFill="1" applyBorder="1" applyAlignment="1" applyProtection="1"/>
    <xf numFmtId="0" fontId="2" fillId="0" borderId="0" xfId="58" applyFont="1" applyFill="1" applyBorder="1" applyAlignment="1" applyProtection="1">
      <alignment horizontal="right"/>
      <protection locked="0"/>
    </xf>
    <xf numFmtId="0" fontId="5" fillId="0" borderId="1" xfId="58" applyFont="1" applyFill="1" applyBorder="1" applyAlignment="1" applyProtection="1">
      <alignment horizontal="center" vertical="center" wrapText="1"/>
      <protection locked="0"/>
    </xf>
    <xf numFmtId="0" fontId="5" fillId="0" borderId="1" xfId="58" applyFont="1" applyFill="1" applyBorder="1" applyAlignment="1" applyProtection="1">
      <alignment horizontal="center" vertical="center" wrapText="1"/>
    </xf>
    <xf numFmtId="0" fontId="5" fillId="0" borderId="2" xfId="58" applyFont="1" applyFill="1" applyBorder="1" applyAlignment="1" applyProtection="1">
      <alignment horizontal="center" vertical="center"/>
    </xf>
    <xf numFmtId="0" fontId="5" fillId="0" borderId="3" xfId="58" applyFont="1" applyFill="1" applyBorder="1" applyAlignment="1" applyProtection="1">
      <alignment horizontal="center" vertical="center"/>
    </xf>
    <xf numFmtId="0" fontId="5" fillId="0" borderId="4" xfId="58" applyFont="1" applyFill="1" applyBorder="1" applyAlignment="1" applyProtection="1">
      <alignment horizontal="center" vertical="center"/>
    </xf>
    <xf numFmtId="0" fontId="5" fillId="0" borderId="5" xfId="58" applyFont="1" applyFill="1" applyBorder="1" applyAlignment="1" applyProtection="1">
      <alignment horizontal="center" vertical="center" wrapText="1"/>
      <protection locked="0"/>
    </xf>
    <xf numFmtId="0" fontId="5" fillId="0" borderId="5" xfId="58" applyFont="1" applyFill="1" applyBorder="1" applyAlignment="1" applyProtection="1">
      <alignment horizontal="center" vertical="center" wrapText="1"/>
    </xf>
    <xf numFmtId="0" fontId="5" fillId="0" borderId="1" xfId="58" applyFont="1" applyFill="1" applyBorder="1" applyAlignment="1" applyProtection="1">
      <alignment horizontal="center" vertical="center"/>
    </xf>
    <xf numFmtId="0" fontId="5" fillId="0" borderId="6" xfId="58" applyFont="1" applyFill="1" applyBorder="1" applyAlignment="1" applyProtection="1">
      <alignment horizontal="center" vertical="center" wrapText="1"/>
      <protection locked="0"/>
    </xf>
    <xf numFmtId="0" fontId="5" fillId="0" borderId="6" xfId="58" applyFont="1" applyFill="1" applyBorder="1" applyAlignment="1" applyProtection="1">
      <alignment horizontal="center" vertical="center" wrapText="1"/>
    </xf>
    <xf numFmtId="0" fontId="5" fillId="0" borderId="6" xfId="58" applyFont="1" applyFill="1" applyBorder="1" applyAlignment="1" applyProtection="1">
      <alignment horizontal="center" vertical="center"/>
    </xf>
    <xf numFmtId="0" fontId="2" fillId="0" borderId="1" xfId="58" applyFont="1" applyFill="1" applyBorder="1" applyAlignment="1" applyProtection="1">
      <alignment horizontal="center" vertical="center"/>
    </xf>
    <xf numFmtId="0" fontId="6" fillId="0" borderId="7" xfId="58" applyFont="1" applyFill="1" applyBorder="1" applyAlignment="1" applyProtection="1">
      <alignment horizontal="left" vertical="center" wrapText="1"/>
      <protection locked="0"/>
    </xf>
    <xf numFmtId="4" fontId="6" fillId="0" borderId="7" xfId="58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58" applyFont="1" applyFill="1" applyBorder="1" applyAlignment="1" applyProtection="1">
      <alignment vertical="center"/>
    </xf>
    <xf numFmtId="0" fontId="2" fillId="0" borderId="8" xfId="58" applyFont="1" applyFill="1" applyBorder="1" applyAlignment="1" applyProtection="1">
      <alignment horizontal="left" vertical="center"/>
    </xf>
    <xf numFmtId="0" fontId="2" fillId="0" borderId="8" xfId="58" applyFont="1" applyFill="1" applyBorder="1" applyAlignment="1" applyProtection="1">
      <alignment horizontal="center" vertical="center"/>
    </xf>
    <xf numFmtId="0" fontId="2" fillId="0" borderId="8" xfId="58" applyFont="1" applyFill="1" applyBorder="1" applyAlignment="1" applyProtection="1">
      <alignment horizontal="center" vertical="center"/>
      <protection locked="0"/>
    </xf>
    <xf numFmtId="0" fontId="7" fillId="0" borderId="8" xfId="58" applyFont="1" applyFill="1" applyBorder="1" applyAlignment="1" applyProtection="1">
      <alignment horizontal="center" vertical="center" wrapText="1"/>
      <protection locked="0"/>
    </xf>
    <xf numFmtId="0" fontId="7" fillId="0" borderId="8" xfId="58" applyFont="1" applyFill="1" applyBorder="1" applyAlignment="1" applyProtection="1">
      <alignment horizontal="left" vertical="center" wrapText="1"/>
      <protection locked="0"/>
    </xf>
    <xf numFmtId="181" fontId="8" fillId="0" borderId="8" xfId="58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58" applyFont="1" applyFill="1" applyBorder="1" applyAlignment="1" applyProtection="1">
      <alignment horizontal="right" vertical="center" wrapText="1"/>
      <protection locked="0"/>
    </xf>
    <xf numFmtId="0" fontId="5" fillId="0" borderId="5" xfId="58" applyFont="1" applyFill="1" applyBorder="1" applyAlignment="1" applyProtection="1">
      <alignment horizontal="center" vertical="center"/>
    </xf>
    <xf numFmtId="0" fontId="2" fillId="0" borderId="7" xfId="58" applyFont="1" applyFill="1" applyBorder="1" applyAlignment="1" applyProtection="1">
      <alignment horizontal="center" vertical="center"/>
    </xf>
    <xf numFmtId="0" fontId="4" fillId="0" borderId="7" xfId="58" applyFont="1" applyFill="1" applyBorder="1" applyAlignment="1" applyProtection="1">
      <alignment horizontal="left" vertical="center" wrapText="1"/>
    </xf>
    <xf numFmtId="0" fontId="6" fillId="0" borderId="7" xfId="58" applyFont="1" applyFill="1" applyBorder="1" applyAlignment="1" applyProtection="1">
      <alignment horizontal="right" vertical="center" wrapText="1"/>
    </xf>
    <xf numFmtId="0" fontId="6" fillId="0" borderId="7" xfId="58" applyFont="1" applyFill="1" applyBorder="1" applyAlignment="1" applyProtection="1">
      <alignment horizontal="right" vertical="center" wrapText="1"/>
      <protection locked="0"/>
    </xf>
    <xf numFmtId="0" fontId="1" fillId="0" borderId="2" xfId="58" applyFont="1" applyFill="1" applyBorder="1" applyAlignment="1" applyProtection="1">
      <alignment horizontal="center" vertical="center" wrapText="1"/>
      <protection locked="0"/>
    </xf>
    <xf numFmtId="0" fontId="6" fillId="0" borderId="3" xfId="58" applyFont="1" applyFill="1" applyBorder="1" applyAlignment="1" applyProtection="1">
      <alignment horizontal="left" vertical="center"/>
    </xf>
    <xf numFmtId="0" fontId="6" fillId="0" borderId="4" xfId="58" applyFont="1" applyFill="1" applyBorder="1" applyAlignment="1" applyProtection="1">
      <alignment horizontal="left" vertical="center"/>
    </xf>
    <xf numFmtId="49" fontId="1" fillId="0" borderId="0" xfId="58" applyNumberFormat="1" applyFont="1" applyFill="1" applyBorder="1" applyAlignment="1" applyProtection="1">
      <alignment vertical="center"/>
    </xf>
    <xf numFmtId="0" fontId="1" fillId="0" borderId="0" xfId="63" applyFill="1" applyAlignment="1">
      <alignment vertical="center"/>
    </xf>
    <xf numFmtId="0" fontId="9" fillId="0" borderId="0" xfId="63" applyNumberFormat="1" applyFont="1" applyFill="1" applyBorder="1" applyAlignment="1" applyProtection="1">
      <alignment horizontal="right" vertical="center"/>
    </xf>
    <xf numFmtId="0" fontId="10" fillId="0" borderId="0" xfId="63" applyNumberFormat="1" applyFont="1" applyFill="1" applyBorder="1" applyAlignment="1" applyProtection="1">
      <alignment horizontal="center" vertical="center"/>
    </xf>
    <xf numFmtId="0" fontId="11" fillId="0" borderId="0" xfId="63" applyNumberFormat="1" applyFont="1" applyFill="1" applyBorder="1" applyAlignment="1" applyProtection="1">
      <alignment horizontal="center" vertical="center"/>
    </xf>
    <xf numFmtId="0" fontId="12" fillId="0" borderId="0" xfId="63" applyNumberFormat="1" applyFont="1" applyFill="1" applyBorder="1" applyAlignment="1" applyProtection="1">
      <alignment horizontal="left" vertical="center"/>
    </xf>
    <xf numFmtId="0" fontId="1" fillId="0" borderId="0" xfId="63" applyFill="1" applyAlignment="1">
      <alignment horizontal="right" vertical="center"/>
    </xf>
    <xf numFmtId="0" fontId="13" fillId="0" borderId="9" xfId="51" applyFont="1" applyFill="1" applyBorder="1" applyAlignment="1">
      <alignment horizontal="center" vertical="center" wrapText="1"/>
    </xf>
    <xf numFmtId="0" fontId="13" fillId="0" borderId="10" xfId="51" applyFont="1" applyFill="1" applyBorder="1" applyAlignment="1">
      <alignment horizontal="center" vertical="center" wrapText="1"/>
    </xf>
    <xf numFmtId="0" fontId="13" fillId="0" borderId="11" xfId="51" applyFont="1" applyFill="1" applyBorder="1" applyAlignment="1">
      <alignment horizontal="center" vertical="center" wrapText="1"/>
    </xf>
    <xf numFmtId="0" fontId="13" fillId="0" borderId="12" xfId="51" applyFont="1" applyFill="1" applyBorder="1" applyAlignment="1">
      <alignment horizontal="center" vertical="center" wrapText="1"/>
    </xf>
    <xf numFmtId="0" fontId="13" fillId="0" borderId="13" xfId="5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3" fillId="0" borderId="8" xfId="51" applyFont="1" applyFill="1" applyBorder="1" applyAlignment="1">
      <alignment horizontal="center" vertical="center" wrapText="1"/>
    </xf>
    <xf numFmtId="0" fontId="13" fillId="0" borderId="8" xfId="51" applyFont="1" applyFill="1" applyBorder="1" applyAlignment="1">
      <alignment vertical="center" wrapText="1"/>
    </xf>
    <xf numFmtId="0" fontId="13" fillId="0" borderId="8" xfId="51" applyFont="1" applyFill="1" applyBorder="1" applyAlignment="1">
      <alignment horizontal="left" vertical="center" wrapText="1" indent="1"/>
    </xf>
    <xf numFmtId="0" fontId="1" fillId="0" borderId="0" xfId="58" applyFont="1" applyFill="1" applyBorder="1" applyAlignment="1" applyProtection="1">
      <alignment vertical="center"/>
    </xf>
    <xf numFmtId="0" fontId="6" fillId="0" borderId="0" xfId="58" applyFont="1" applyFill="1" applyBorder="1" applyAlignment="1" applyProtection="1">
      <alignment vertical="top"/>
      <protection locked="0"/>
    </xf>
    <xf numFmtId="0" fontId="15" fillId="0" borderId="0" xfId="58" applyFont="1" applyFill="1" applyBorder="1" applyAlignment="1" applyProtection="1">
      <alignment horizontal="center" vertical="center"/>
    </xf>
    <xf numFmtId="0" fontId="16" fillId="0" borderId="0" xfId="58" applyFont="1" applyFill="1" applyBorder="1" applyAlignment="1" applyProtection="1">
      <alignment horizontal="center" vertical="center"/>
    </xf>
    <xf numFmtId="0" fontId="3" fillId="0" borderId="0" xfId="58" applyFont="1" applyFill="1" applyBorder="1" applyAlignment="1" applyProtection="1">
      <alignment horizontal="center" vertical="center"/>
      <protection locked="0"/>
    </xf>
    <xf numFmtId="0" fontId="6" fillId="0" borderId="0" xfId="58" applyFont="1" applyFill="1" applyBorder="1" applyAlignment="1" applyProtection="1">
      <alignment horizontal="left" vertical="center"/>
      <protection locked="0"/>
    </xf>
    <xf numFmtId="0" fontId="5" fillId="0" borderId="7" xfId="58" applyFont="1" applyFill="1" applyBorder="1" applyAlignment="1" applyProtection="1">
      <alignment horizontal="center" vertical="center" wrapText="1"/>
    </xf>
    <xf numFmtId="0" fontId="5" fillId="0" borderId="7" xfId="58" applyFont="1" applyFill="1" applyBorder="1" applyAlignment="1" applyProtection="1">
      <alignment horizontal="center" vertical="center"/>
      <protection locked="0"/>
    </xf>
    <xf numFmtId="0" fontId="4" fillId="0" borderId="7" xfId="58" applyFont="1" applyFill="1" applyBorder="1" applyAlignment="1" applyProtection="1">
      <alignment vertical="center" wrapText="1"/>
    </xf>
    <xf numFmtId="0" fontId="4" fillId="0" borderId="7" xfId="58" applyFont="1" applyFill="1" applyBorder="1" applyAlignment="1" applyProtection="1">
      <alignment horizontal="center" vertical="center" wrapText="1"/>
    </xf>
    <xf numFmtId="0" fontId="4" fillId="0" borderId="7" xfId="58" applyFont="1" applyFill="1" applyBorder="1" applyAlignment="1" applyProtection="1">
      <alignment horizontal="center" vertical="center"/>
      <protection locked="0"/>
    </xf>
    <xf numFmtId="0" fontId="4" fillId="0" borderId="7" xfId="58" applyFont="1" applyFill="1" applyBorder="1" applyAlignment="1" applyProtection="1">
      <alignment horizontal="left" vertical="center" wrapText="1"/>
      <protection locked="0"/>
    </xf>
    <xf numFmtId="0" fontId="4" fillId="0" borderId="0" xfId="58" applyFont="1" applyFill="1" applyBorder="1" applyAlignment="1" applyProtection="1">
      <alignment horizontal="right" vertical="center"/>
      <protection locked="0"/>
    </xf>
    <xf numFmtId="0" fontId="2" fillId="0" borderId="0" xfId="58" applyFont="1" applyFill="1" applyBorder="1" applyAlignment="1" applyProtection="1">
      <alignment horizontal="right" vertical="center"/>
    </xf>
    <xf numFmtId="0" fontId="15" fillId="0" borderId="0" xfId="58" applyFont="1" applyFill="1" applyBorder="1" applyAlignment="1" applyProtection="1">
      <alignment horizontal="center" vertical="center" wrapText="1"/>
    </xf>
    <xf numFmtId="0" fontId="4" fillId="0" borderId="0" xfId="58" applyFont="1" applyFill="1" applyBorder="1" applyAlignment="1" applyProtection="1">
      <alignment horizontal="left" vertical="center" wrapText="1"/>
    </xf>
    <xf numFmtId="0" fontId="5" fillId="0" borderId="0" xfId="58" applyFont="1" applyFill="1" applyBorder="1" applyAlignment="1" applyProtection="1">
      <alignment wrapText="1"/>
    </xf>
    <xf numFmtId="0" fontId="2" fillId="0" borderId="0" xfId="58" applyFont="1" applyFill="1" applyBorder="1" applyAlignment="1" applyProtection="1">
      <alignment horizontal="right" wrapText="1"/>
    </xf>
    <xf numFmtId="0" fontId="1" fillId="0" borderId="0" xfId="58" applyFont="1" applyFill="1" applyBorder="1" applyAlignment="1" applyProtection="1">
      <alignment wrapText="1"/>
    </xf>
    <xf numFmtId="0" fontId="5" fillId="0" borderId="14" xfId="58" applyFont="1" applyFill="1" applyBorder="1" applyAlignment="1" applyProtection="1">
      <alignment horizontal="center" vertical="center"/>
    </xf>
    <xf numFmtId="0" fontId="5" fillId="0" borderId="8" xfId="58" applyFont="1" applyFill="1" applyBorder="1" applyAlignment="1" applyProtection="1">
      <alignment horizontal="center" vertical="center"/>
    </xf>
    <xf numFmtId="0" fontId="5" fillId="0" borderId="15" xfId="58" applyFont="1" applyFill="1" applyBorder="1" applyAlignment="1" applyProtection="1">
      <alignment horizontal="center" vertical="center"/>
    </xf>
    <xf numFmtId="0" fontId="5" fillId="0" borderId="8" xfId="58" applyFont="1" applyFill="1" applyBorder="1" applyAlignment="1" applyProtection="1">
      <alignment horizontal="center" vertical="center" wrapText="1"/>
    </xf>
    <xf numFmtId="0" fontId="4" fillId="0" borderId="2" xfId="58" applyFont="1" applyFill="1" applyBorder="1" applyAlignment="1" applyProtection="1">
      <alignment horizontal="left" vertical="center" wrapText="1"/>
    </xf>
    <xf numFmtId="0" fontId="4" fillId="0" borderId="8" xfId="58" applyFont="1" applyFill="1" applyBorder="1" applyAlignment="1" applyProtection="1">
      <alignment horizontal="right" vertical="center"/>
      <protection locked="0"/>
    </xf>
    <xf numFmtId="0" fontId="6" fillId="0" borderId="8" xfId="58" applyFont="1" applyFill="1" applyBorder="1" applyAlignment="1" applyProtection="1">
      <alignment horizontal="right" vertical="center"/>
      <protection locked="0"/>
    </xf>
    <xf numFmtId="0" fontId="4" fillId="0" borderId="2" xfId="58" applyFont="1" applyFill="1" applyBorder="1" applyAlignment="1" applyProtection="1">
      <alignment vertical="center" wrapText="1"/>
    </xf>
    <xf numFmtId="0" fontId="4" fillId="0" borderId="0" xfId="58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>
      <alignment vertical="center"/>
    </xf>
    <xf numFmtId="0" fontId="2" fillId="0" borderId="0" xfId="58" applyFont="1" applyFill="1" applyBorder="1" applyAlignment="1" applyProtection="1">
      <alignment wrapText="1"/>
    </xf>
    <xf numFmtId="0" fontId="15" fillId="0" borderId="0" xfId="58" applyFont="1" applyFill="1" applyAlignment="1" applyProtection="1">
      <alignment horizontal="center" vertical="center" wrapText="1"/>
    </xf>
    <xf numFmtId="0" fontId="17" fillId="0" borderId="0" xfId="58" applyFont="1" applyFill="1" applyAlignment="1" applyProtection="1">
      <alignment horizontal="center" vertical="center" wrapText="1"/>
    </xf>
    <xf numFmtId="0" fontId="4" fillId="0" borderId="0" xfId="58" applyFont="1" applyFill="1" applyBorder="1" applyAlignment="1" applyProtection="1">
      <alignment horizontal="left" vertical="center"/>
    </xf>
    <xf numFmtId="0" fontId="4" fillId="0" borderId="8" xfId="58" applyFont="1" applyFill="1" applyBorder="1" applyAlignment="1" applyProtection="1">
      <alignment horizontal="left" vertical="center"/>
      <protection locked="0"/>
    </xf>
    <xf numFmtId="0" fontId="4" fillId="0" borderId="8" xfId="58" applyFont="1" applyFill="1" applyBorder="1" applyAlignment="1" applyProtection="1">
      <alignment horizontal="center" vertical="center"/>
      <protection locked="0"/>
    </xf>
    <xf numFmtId="0" fontId="4" fillId="0" borderId="8" xfId="58" applyFont="1" applyFill="1" applyBorder="1" applyAlignment="1" applyProtection="1">
      <alignment horizontal="right" vertical="center"/>
    </xf>
    <xf numFmtId="0" fontId="4" fillId="0" borderId="8" xfId="58" applyFont="1" applyFill="1" applyBorder="1" applyAlignment="1" applyProtection="1">
      <alignment horizontal="left" vertical="center" wrapText="1"/>
    </xf>
    <xf numFmtId="0" fontId="4" fillId="0" borderId="8" xfId="58" applyFont="1" applyFill="1" applyBorder="1" applyAlignment="1" applyProtection="1">
      <alignment vertical="center"/>
      <protection locked="0"/>
    </xf>
    <xf numFmtId="0" fontId="1" fillId="0" borderId="8" xfId="58" applyFont="1" applyFill="1" applyBorder="1" applyAlignment="1" applyProtection="1"/>
    <xf numFmtId="0" fontId="6" fillId="0" borderId="0" xfId="58" applyFont="1" applyFill="1" applyBorder="1" applyAlignment="1" applyProtection="1">
      <alignment vertical="top" wrapText="1"/>
      <protection locked="0"/>
    </xf>
    <xf numFmtId="0" fontId="5" fillId="0" borderId="8" xfId="58" applyFont="1" applyFill="1" applyBorder="1" applyAlignment="1" applyProtection="1">
      <alignment horizontal="center" vertical="center" wrapText="1"/>
      <protection locked="0"/>
    </xf>
    <xf numFmtId="0" fontId="18" fillId="0" borderId="8" xfId="58" applyFont="1" applyFill="1" applyBorder="1" applyAlignment="1" applyProtection="1">
      <alignment horizontal="center" vertical="center" wrapText="1"/>
      <protection locked="0"/>
    </xf>
    <xf numFmtId="0" fontId="6" fillId="0" borderId="8" xfId="58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horizontal="right" vertical="center" wrapText="1"/>
      <protection locked="0"/>
    </xf>
    <xf numFmtId="0" fontId="4" fillId="0" borderId="0" xfId="58" applyFont="1" applyFill="1" applyBorder="1" applyAlignment="1" applyProtection="1">
      <alignment horizontal="right" vertical="center" wrapText="1"/>
    </xf>
    <xf numFmtId="0" fontId="4" fillId="0" borderId="0" xfId="58" applyFont="1" applyFill="1" applyBorder="1" applyAlignment="1" applyProtection="1">
      <alignment horizontal="right" wrapText="1"/>
      <protection locked="0"/>
    </xf>
    <xf numFmtId="0" fontId="4" fillId="0" borderId="0" xfId="58" applyFont="1" applyFill="1" applyBorder="1" applyAlignment="1" applyProtection="1">
      <alignment horizontal="right" wrapText="1"/>
    </xf>
    <xf numFmtId="0" fontId="5" fillId="0" borderId="16" xfId="58" applyFont="1" applyFill="1" applyBorder="1" applyAlignment="1" applyProtection="1">
      <alignment horizontal="center" vertical="center" wrapText="1"/>
    </xf>
    <xf numFmtId="0" fontId="5" fillId="0" borderId="3" xfId="58" applyFont="1" applyFill="1" applyBorder="1" applyAlignment="1" applyProtection="1">
      <alignment horizontal="center" vertical="center" wrapText="1"/>
    </xf>
    <xf numFmtId="0" fontId="5" fillId="0" borderId="17" xfId="58" applyFont="1" applyFill="1" applyBorder="1" applyAlignment="1" applyProtection="1">
      <alignment horizontal="center" vertical="center" wrapText="1"/>
    </xf>
    <xf numFmtId="0" fontId="5" fillId="0" borderId="18" xfId="58" applyFont="1" applyFill="1" applyBorder="1" applyAlignment="1" applyProtection="1">
      <alignment horizontal="center" vertical="center" wrapText="1"/>
    </xf>
    <xf numFmtId="0" fontId="5" fillId="0" borderId="0" xfId="58" applyFont="1" applyFill="1" applyBorder="1" applyAlignment="1" applyProtection="1">
      <alignment horizontal="center" vertical="center" wrapText="1"/>
    </xf>
    <xf numFmtId="0" fontId="5" fillId="0" borderId="19" xfId="58" applyFont="1" applyFill="1" applyBorder="1" applyAlignment="1" applyProtection="1">
      <alignment horizontal="center" vertical="center" wrapText="1"/>
    </xf>
    <xf numFmtId="0" fontId="5" fillId="0" borderId="20" xfId="58" applyFont="1" applyFill="1" applyBorder="1" applyAlignment="1" applyProtection="1">
      <alignment horizontal="center" vertical="center" wrapText="1"/>
    </xf>
    <xf numFmtId="0" fontId="5" fillId="0" borderId="19" xfId="58" applyFont="1" applyFill="1" applyBorder="1" applyAlignment="1" applyProtection="1">
      <alignment horizontal="center" vertical="center"/>
    </xf>
    <xf numFmtId="49" fontId="19" fillId="0" borderId="7" xfId="65" applyNumberFormat="1" applyFont="1" applyBorder="1">
      <alignment horizontal="left" vertical="center" wrapText="1"/>
    </xf>
    <xf numFmtId="0" fontId="4" fillId="0" borderId="19" xfId="75" applyFont="1" applyBorder="1">
      <alignment horizontal="left" vertical="center" wrapText="1"/>
    </xf>
    <xf numFmtId="0" fontId="4" fillId="0" borderId="19" xfId="73" applyFont="1" applyBorder="1">
      <alignment horizontal="right" vertical="center"/>
    </xf>
    <xf numFmtId="182" fontId="19" fillId="0" borderId="7" xfId="0" applyNumberFormat="1" applyFont="1" applyFill="1" applyBorder="1" applyAlignment="1">
      <alignment horizontal="right" vertical="center"/>
    </xf>
    <xf numFmtId="49" fontId="19" fillId="0" borderId="7" xfId="65" applyNumberFormat="1" applyFont="1" applyBorder="1" applyAlignment="1">
      <alignment horizontal="left" vertical="center" wrapText="1" indent="1"/>
    </xf>
    <xf numFmtId="49" fontId="19" fillId="0" borderId="1" xfId="65" applyNumberFormat="1" applyFont="1" applyBorder="1">
      <alignment horizontal="left" vertical="center" wrapText="1"/>
    </xf>
    <xf numFmtId="0" fontId="4" fillId="0" borderId="8" xfId="58" applyFont="1" applyFill="1" applyBorder="1" applyAlignment="1" applyProtection="1">
      <alignment horizontal="center" vertical="center"/>
    </xf>
    <xf numFmtId="182" fontId="19" fillId="0" borderId="4" xfId="0" applyNumberFormat="1" applyFont="1" applyFill="1" applyBorder="1" applyAlignment="1">
      <alignment horizontal="right" vertical="center"/>
    </xf>
    <xf numFmtId="0" fontId="5" fillId="0" borderId="3" xfId="58" applyFont="1" applyFill="1" applyBorder="1" applyAlignment="1" applyProtection="1">
      <alignment horizontal="center" vertical="center" wrapText="1"/>
      <protection locked="0"/>
    </xf>
    <xf numFmtId="0" fontId="18" fillId="0" borderId="18" xfId="58" applyFont="1" applyFill="1" applyBorder="1" applyAlignment="1" applyProtection="1">
      <alignment horizontal="center" vertical="center" wrapText="1"/>
      <protection locked="0"/>
    </xf>
    <xf numFmtId="0" fontId="18" fillId="0" borderId="20" xfId="58" applyFont="1" applyFill="1" applyBorder="1" applyAlignment="1" applyProtection="1">
      <alignment horizontal="center" vertical="center" wrapText="1"/>
      <protection locked="0"/>
    </xf>
    <xf numFmtId="0" fontId="5" fillId="0" borderId="19" xfId="58" applyFont="1" applyFill="1" applyBorder="1" applyAlignment="1" applyProtection="1">
      <alignment horizontal="center" vertical="center" wrapText="1"/>
      <protection locked="0"/>
    </xf>
    <xf numFmtId="0" fontId="4" fillId="0" borderId="19" xfId="58" applyFont="1" applyFill="1" applyBorder="1" applyAlignment="1" applyProtection="1">
      <alignment horizontal="right" vertical="center"/>
      <protection locked="0"/>
    </xf>
    <xf numFmtId="0" fontId="4" fillId="0" borderId="0" xfId="58" applyFont="1" applyFill="1" applyBorder="1" applyAlignment="1" applyProtection="1">
      <alignment horizontal="right" vertical="center"/>
    </xf>
    <xf numFmtId="0" fontId="4" fillId="0" borderId="0" xfId="58" applyFont="1" applyFill="1" applyBorder="1" applyAlignment="1" applyProtection="1">
      <alignment horizontal="right"/>
    </xf>
    <xf numFmtId="0" fontId="5" fillId="0" borderId="4" xfId="58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ont="1"/>
    <xf numFmtId="0" fontId="2" fillId="0" borderId="0" xfId="58" applyFont="1" applyFill="1" applyBorder="1" applyAlignment="1" applyProtection="1">
      <alignment horizontal="right"/>
    </xf>
    <xf numFmtId="0" fontId="17" fillId="0" borderId="0" xfId="58" applyFont="1" applyFill="1" applyAlignment="1" applyProtection="1">
      <alignment horizontal="center" vertical="center"/>
    </xf>
    <xf numFmtId="0" fontId="20" fillId="0" borderId="0" xfId="58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vertical="center"/>
    </xf>
    <xf numFmtId="49" fontId="2" fillId="0" borderId="1" xfId="58" applyNumberFormat="1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5" xfId="58" applyFont="1" applyFill="1" applyBorder="1" applyAlignment="1" applyProtection="1">
      <alignment horizontal="center" vertical="center"/>
    </xf>
    <xf numFmtId="49" fontId="2" fillId="0" borderId="5" xfId="58" applyNumberFormat="1" applyFont="1" applyFill="1" applyBorder="1" applyAlignment="1" applyProtection="1">
      <alignment horizontal="center" vertical="center" wrapText="1"/>
    </xf>
    <xf numFmtId="49" fontId="2" fillId="0" borderId="8" xfId="58" applyNumberFormat="1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/>
    </xf>
    <xf numFmtId="49" fontId="2" fillId="0" borderId="23" xfId="58" applyNumberFormat="1" applyFont="1" applyFill="1" applyBorder="1" applyAlignment="1" applyProtection="1">
      <alignment horizontal="center" vertical="center"/>
    </xf>
    <xf numFmtId="49" fontId="2" fillId="0" borderId="24" xfId="58" applyNumberFormat="1" applyFont="1" applyFill="1" applyBorder="1" applyAlignment="1" applyProtection="1">
      <alignment horizontal="center" vertical="center"/>
    </xf>
    <xf numFmtId="49" fontId="2" fillId="0" borderId="25" xfId="58" applyNumberFormat="1" applyFont="1" applyFill="1" applyBorder="1" applyAlignment="1" applyProtection="1">
      <alignment horizontal="center" vertical="center"/>
    </xf>
    <xf numFmtId="49" fontId="1" fillId="0" borderId="0" xfId="58" applyNumberFormat="1" applyFont="1" applyFill="1" applyBorder="1" applyAlignment="1" applyProtection="1"/>
    <xf numFmtId="49" fontId="20" fillId="0" borderId="0" xfId="58" applyNumberFormat="1" applyFont="1" applyFill="1" applyBorder="1" applyAlignment="1" applyProtection="1"/>
    <xf numFmtId="0" fontId="21" fillId="0" borderId="0" xfId="58" applyFont="1" applyFill="1" applyBorder="1" applyAlignment="1" applyProtection="1">
      <alignment horizontal="center" vertical="center" wrapText="1"/>
    </xf>
    <xf numFmtId="0" fontId="21" fillId="0" borderId="0" xfId="58" applyFont="1" applyFill="1" applyBorder="1" applyAlignment="1" applyProtection="1">
      <alignment horizontal="center" vertical="center"/>
    </xf>
    <xf numFmtId="0" fontId="22" fillId="0" borderId="0" xfId="58" applyFont="1" applyFill="1" applyBorder="1" applyAlignment="1" applyProtection="1">
      <alignment horizontal="center" vertical="center"/>
    </xf>
    <xf numFmtId="49" fontId="5" fillId="0" borderId="1" xfId="58" applyNumberFormat="1" applyFont="1" applyFill="1" applyBorder="1" applyAlignment="1" applyProtection="1">
      <alignment horizontal="center" vertical="center" wrapText="1"/>
    </xf>
    <xf numFmtId="49" fontId="5" fillId="0" borderId="5" xfId="58" applyNumberFormat="1" applyFont="1" applyFill="1" applyBorder="1" applyAlignment="1" applyProtection="1">
      <alignment horizontal="center" vertical="center" wrapText="1"/>
    </xf>
    <xf numFmtId="49" fontId="5" fillId="0" borderId="7" xfId="58" applyNumberFormat="1" applyFont="1" applyFill="1" applyBorder="1" applyAlignment="1" applyProtection="1">
      <alignment horizontal="center" vertical="center"/>
    </xf>
    <xf numFmtId="0" fontId="5" fillId="0" borderId="7" xfId="58" applyFont="1" applyFill="1" applyBorder="1" applyAlignment="1" applyProtection="1">
      <alignment horizontal="center" vertical="center"/>
    </xf>
    <xf numFmtId="183" fontId="4" fillId="0" borderId="7" xfId="58" applyNumberFormat="1" applyFont="1" applyFill="1" applyBorder="1" applyAlignment="1" applyProtection="1">
      <alignment horizontal="right" vertical="center"/>
    </xf>
    <xf numFmtId="183" fontId="4" fillId="0" borderId="7" xfId="58" applyNumberFormat="1" applyFont="1" applyFill="1" applyBorder="1" applyAlignment="1" applyProtection="1">
      <alignment horizontal="left" vertical="center" wrapText="1"/>
    </xf>
    <xf numFmtId="0" fontId="1" fillId="0" borderId="2" xfId="58" applyFont="1" applyFill="1" applyBorder="1" applyAlignment="1" applyProtection="1">
      <alignment horizontal="center" vertical="center"/>
    </xf>
    <xf numFmtId="0" fontId="1" fillId="0" borderId="3" xfId="58" applyFont="1" applyFill="1" applyBorder="1" applyAlignment="1" applyProtection="1">
      <alignment horizontal="center" vertical="center"/>
    </xf>
    <xf numFmtId="0" fontId="1" fillId="0" borderId="4" xfId="58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/>
    <xf numFmtId="0" fontId="14" fillId="0" borderId="7" xfId="0" applyFont="1" applyFill="1" applyBorder="1" applyAlignment="1">
      <alignment horizontal="center" vertical="center"/>
    </xf>
    <xf numFmtId="0" fontId="1" fillId="0" borderId="8" xfId="58" applyFont="1" applyFill="1" applyBorder="1" applyAlignment="1" applyProtection="1">
      <alignment horizontal="center" vertical="center" wrapText="1"/>
      <protection locked="0"/>
    </xf>
    <xf numFmtId="0" fontId="6" fillId="0" borderId="8" xfId="58" applyFont="1" applyFill="1" applyBorder="1" applyAlignment="1" applyProtection="1">
      <alignment horizontal="left" vertical="center"/>
    </xf>
    <xf numFmtId="0" fontId="18" fillId="0" borderId="8" xfId="58" applyFont="1" applyFill="1" applyBorder="1" applyAlignment="1" applyProtection="1">
      <alignment horizontal="center" vertical="center" wrapText="1"/>
    </xf>
    <xf numFmtId="0" fontId="12" fillId="0" borderId="8" xfId="60" applyFont="1" applyFill="1" applyBorder="1" applyAlignment="1" applyProtection="1">
      <alignment horizontal="center" vertical="center" wrapText="1" readingOrder="1"/>
      <protection locked="0"/>
    </xf>
    <xf numFmtId="184" fontId="6" fillId="0" borderId="8" xfId="58" applyNumberFormat="1" applyFont="1" applyFill="1" applyBorder="1" applyAlignment="1" applyProtection="1">
      <alignment horizontal="right" vertical="center" wrapText="1"/>
    </xf>
    <xf numFmtId="49" fontId="5" fillId="0" borderId="8" xfId="58" applyNumberFormat="1" applyFont="1" applyFill="1" applyBorder="1" applyAlignment="1" applyProtection="1">
      <alignment horizontal="center" vertical="center" wrapText="1"/>
    </xf>
    <xf numFmtId="0" fontId="5" fillId="0" borderId="9" xfId="58" applyFont="1" applyFill="1" applyBorder="1" applyAlignment="1" applyProtection="1">
      <alignment horizontal="center" vertical="center" wrapText="1"/>
    </xf>
    <xf numFmtId="0" fontId="5" fillId="0" borderId="26" xfId="58" applyFont="1" applyFill="1" applyBorder="1" applyAlignment="1" applyProtection="1">
      <alignment horizontal="center" vertical="center" wrapText="1"/>
    </xf>
    <xf numFmtId="0" fontId="5" fillId="0" borderId="13" xfId="58" applyFont="1" applyFill="1" applyBorder="1" applyAlignment="1" applyProtection="1">
      <alignment horizontal="center" vertical="center" wrapText="1"/>
    </xf>
    <xf numFmtId="49" fontId="5" fillId="0" borderId="8" xfId="58" applyNumberFormat="1" applyFont="1" applyFill="1" applyBorder="1" applyAlignment="1" applyProtection="1">
      <alignment horizontal="center" vertical="center"/>
    </xf>
    <xf numFmtId="181" fontId="4" fillId="0" borderId="8" xfId="58" applyNumberFormat="1" applyFont="1" applyFill="1" applyBorder="1" applyAlignment="1" applyProtection="1">
      <alignment vertical="center" wrapText="1"/>
    </xf>
    <xf numFmtId="0" fontId="1" fillId="0" borderId="8" xfId="58" applyFont="1" applyFill="1" applyBorder="1" applyAlignment="1" applyProtection="1">
      <alignment horizontal="center" vertical="center"/>
    </xf>
    <xf numFmtId="181" fontId="4" fillId="0" borderId="8" xfId="58" applyNumberFormat="1" applyFont="1" applyFill="1" applyBorder="1" applyAlignment="1" applyProtection="1">
      <alignment horizontal="right" vertical="center" wrapText="1"/>
    </xf>
    <xf numFmtId="0" fontId="4" fillId="0" borderId="8" xfId="58" applyFont="1" applyFill="1" applyBorder="1" applyAlignment="1" applyProtection="1">
      <alignment horizontal="right" vertical="center" wrapText="1"/>
    </xf>
    <xf numFmtId="0" fontId="4" fillId="0" borderId="8" xfId="58" applyFont="1" applyFill="1" applyBorder="1" applyAlignment="1" applyProtection="1">
      <alignment horizontal="right" vertical="center" wrapText="1"/>
      <protection locked="0"/>
    </xf>
    <xf numFmtId="0" fontId="5" fillId="0" borderId="10" xfId="58" applyFont="1" applyFill="1" applyBorder="1" applyAlignment="1" applyProtection="1">
      <alignment horizontal="center" vertical="center" wrapText="1"/>
    </xf>
    <xf numFmtId="0" fontId="5" fillId="0" borderId="11" xfId="58" applyFont="1" applyFill="1" applyBorder="1" applyAlignment="1" applyProtection="1">
      <alignment horizontal="center" vertical="center" wrapText="1"/>
    </xf>
    <xf numFmtId="0" fontId="5" fillId="0" borderId="12" xfId="58" applyFont="1" applyFill="1" applyBorder="1" applyAlignment="1" applyProtection="1">
      <alignment horizontal="center" vertical="center" wrapText="1"/>
    </xf>
    <xf numFmtId="0" fontId="18" fillId="0" borderId="9" xfId="58" applyFont="1" applyFill="1" applyBorder="1" applyAlignment="1" applyProtection="1">
      <alignment horizontal="center" vertical="center" wrapText="1"/>
    </xf>
    <xf numFmtId="0" fontId="18" fillId="0" borderId="26" xfId="58" applyFont="1" applyFill="1" applyBorder="1" applyAlignment="1" applyProtection="1">
      <alignment horizontal="center" vertical="center" wrapText="1"/>
    </xf>
    <xf numFmtId="0" fontId="18" fillId="0" borderId="13" xfId="58" applyFont="1" applyFill="1" applyBorder="1" applyAlignment="1" applyProtection="1">
      <alignment horizontal="center" vertical="center" wrapText="1"/>
    </xf>
    <xf numFmtId="0" fontId="2" fillId="0" borderId="0" xfId="58" applyFont="1" applyFill="1" applyBorder="1" applyAlignment="1" applyProtection="1">
      <alignment horizontal="right" vertical="center" wrapText="1"/>
    </xf>
    <xf numFmtId="0" fontId="23" fillId="0" borderId="0" xfId="58" applyFont="1" applyFill="1" applyBorder="1" applyAlignment="1" applyProtection="1">
      <alignment horizontal="center"/>
    </xf>
    <xf numFmtId="0" fontId="23" fillId="0" borderId="0" xfId="58" applyFont="1" applyFill="1" applyBorder="1" applyAlignment="1" applyProtection="1">
      <alignment horizontal="center" wrapText="1"/>
    </xf>
    <xf numFmtId="0" fontId="23" fillId="0" borderId="0" xfId="58" applyFont="1" applyFill="1" applyBorder="1" applyAlignment="1" applyProtection="1">
      <alignment wrapText="1"/>
    </xf>
    <xf numFmtId="0" fontId="23" fillId="0" borderId="0" xfId="58" applyFont="1" applyFill="1" applyBorder="1" applyAlignment="1" applyProtection="1"/>
    <xf numFmtId="0" fontId="1" fillId="0" borderId="0" xfId="58" applyFont="1" applyFill="1" applyBorder="1" applyAlignment="1" applyProtection="1">
      <alignment horizontal="center" wrapText="1"/>
    </xf>
    <xf numFmtId="0" fontId="1" fillId="0" borderId="0" xfId="58" applyFont="1" applyFill="1" applyBorder="1" applyAlignment="1" applyProtection="1">
      <alignment horizontal="right" wrapText="1"/>
    </xf>
    <xf numFmtId="0" fontId="24" fillId="0" borderId="0" xfId="58" applyFont="1" applyFill="1" applyBorder="1" applyAlignment="1" applyProtection="1">
      <alignment horizontal="center" vertical="center" wrapText="1"/>
    </xf>
    <xf numFmtId="0" fontId="25" fillId="0" borderId="0" xfId="58" applyFont="1" applyFill="1" applyBorder="1" applyAlignment="1" applyProtection="1">
      <alignment horizontal="center" vertical="center" wrapText="1"/>
    </xf>
    <xf numFmtId="0" fontId="18" fillId="0" borderId="1" xfId="58" applyFont="1" applyFill="1" applyBorder="1" applyAlignment="1" applyProtection="1">
      <alignment horizontal="center" vertical="center" wrapText="1"/>
    </xf>
    <xf numFmtId="0" fontId="23" fillId="0" borderId="7" xfId="58" applyFont="1" applyFill="1" applyBorder="1" applyAlignment="1" applyProtection="1">
      <alignment horizontal="center" vertical="center" wrapText="1"/>
    </xf>
    <xf numFmtId="0" fontId="23" fillId="0" borderId="2" xfId="58" applyFont="1" applyFill="1" applyBorder="1" applyAlignment="1" applyProtection="1">
      <alignment horizontal="center" vertical="center" wrapText="1"/>
    </xf>
    <xf numFmtId="4" fontId="4" fillId="0" borderId="7" xfId="58" applyNumberFormat="1" applyFont="1" applyFill="1" applyBorder="1" applyAlignment="1" applyProtection="1">
      <alignment horizontal="right" vertical="center"/>
    </xf>
    <xf numFmtId="4" fontId="6" fillId="0" borderId="2" xfId="58" applyNumberFormat="1" applyFont="1" applyFill="1" applyBorder="1" applyAlignment="1" applyProtection="1">
      <alignment horizontal="right" vertical="center"/>
    </xf>
    <xf numFmtId="0" fontId="1" fillId="0" borderId="0" xfId="63" applyFill="1" applyBorder="1" applyAlignment="1">
      <alignment vertical="center"/>
    </xf>
    <xf numFmtId="0" fontId="1" fillId="0" borderId="0" xfId="63" applyFont="1" applyFill="1" applyBorder="1" applyAlignment="1">
      <alignment vertical="center"/>
    </xf>
    <xf numFmtId="0" fontId="26" fillId="2" borderId="0" xfId="0" applyFont="1" applyFill="1" applyBorder="1" applyAlignment="1"/>
    <xf numFmtId="49" fontId="1" fillId="0" borderId="0" xfId="63" applyNumberFormat="1" applyFill="1" applyBorder="1" applyAlignment="1"/>
    <xf numFmtId="49" fontId="1" fillId="0" borderId="0" xfId="63" applyNumberFormat="1" applyFill="1" applyBorder="1" applyAlignment="1">
      <alignment horizontal="center"/>
    </xf>
    <xf numFmtId="0" fontId="1" fillId="0" borderId="0" xfId="63" applyFill="1" applyBorder="1" applyAlignment="1"/>
    <xf numFmtId="0" fontId="17" fillId="0" borderId="0" xfId="58" applyFont="1" applyFill="1" applyBorder="1" applyAlignment="1" applyProtection="1">
      <alignment horizontal="center" vertical="center"/>
    </xf>
    <xf numFmtId="0" fontId="1" fillId="0" borderId="0" xfId="63" applyFont="1" applyFill="1" applyBorder="1" applyAlignment="1"/>
    <xf numFmtId="0" fontId="9" fillId="0" borderId="10" xfId="63" applyNumberFormat="1" applyFont="1" applyFill="1" applyBorder="1" applyAlignment="1" applyProtection="1">
      <alignment horizontal="center" vertical="center"/>
    </xf>
    <xf numFmtId="0" fontId="9" fillId="0" borderId="11" xfId="63" applyNumberFormat="1" applyFont="1" applyFill="1" applyBorder="1" applyAlignment="1" applyProtection="1">
      <alignment horizontal="center" vertical="center"/>
    </xf>
    <xf numFmtId="49" fontId="9" fillId="0" borderId="8" xfId="63" applyNumberFormat="1" applyFont="1" applyFill="1" applyBorder="1" applyAlignment="1" applyProtection="1">
      <alignment horizontal="center" vertical="center" wrapText="1"/>
    </xf>
    <xf numFmtId="49" fontId="9" fillId="0" borderId="8" xfId="63" applyNumberFormat="1" applyFont="1" applyFill="1" applyBorder="1" applyAlignment="1" applyProtection="1">
      <alignment horizontal="center" vertical="center"/>
    </xf>
    <xf numFmtId="0" fontId="9" fillId="0" borderId="12" xfId="63" applyNumberFormat="1" applyFont="1" applyFill="1" applyBorder="1" applyAlignment="1" applyProtection="1">
      <alignment horizontal="center" vertical="center"/>
    </xf>
    <xf numFmtId="0" fontId="9" fillId="0" borderId="8" xfId="63" applyNumberFormat="1" applyFont="1" applyFill="1" applyBorder="1" applyAlignment="1" applyProtection="1">
      <alignment horizontal="center" vertical="center"/>
    </xf>
    <xf numFmtId="0" fontId="27" fillId="2" borderId="7" xfId="0" applyFont="1" applyFill="1" applyBorder="1" applyAlignment="1"/>
    <xf numFmtId="182" fontId="26" fillId="2" borderId="7" xfId="0" applyNumberFormat="1" applyFont="1" applyFill="1" applyBorder="1" applyAlignment="1">
      <alignment horizontal="right" vertical="center"/>
    </xf>
    <xf numFmtId="0" fontId="27" fillId="2" borderId="7" xfId="0" applyFont="1" applyFill="1" applyBorder="1" applyAlignment="1">
      <alignment horizontal="left" indent="1"/>
    </xf>
    <xf numFmtId="49" fontId="26" fillId="2" borderId="7" xfId="65" applyNumberFormat="1" applyFont="1" applyFill="1" applyBorder="1">
      <alignment horizontal="left" vertical="center" wrapText="1"/>
    </xf>
    <xf numFmtId="0" fontId="27" fillId="2" borderId="7" xfId="67" applyFont="1" applyFill="1" applyBorder="1">
      <alignment horizontal="center" vertical="center"/>
    </xf>
    <xf numFmtId="0" fontId="27" fillId="2" borderId="7" xfId="69" applyFont="1" applyFill="1" applyBorder="1">
      <alignment horizontal="center" vertical="center"/>
    </xf>
    <xf numFmtId="0" fontId="27" fillId="2" borderId="7" xfId="68" applyFont="1" applyFill="1" applyBorder="1">
      <alignment horizontal="center" vertical="center"/>
    </xf>
    <xf numFmtId="49" fontId="1" fillId="0" borderId="0" xfId="63" applyNumberFormat="1" applyFont="1" applyFill="1" applyBorder="1" applyAlignment="1"/>
    <xf numFmtId="49" fontId="1" fillId="0" borderId="0" xfId="63" applyNumberFormat="1" applyFont="1" applyFill="1" applyBorder="1" applyAlignment="1">
      <alignment horizontal="center"/>
    </xf>
    <xf numFmtId="182" fontId="27" fillId="2" borderId="7" xfId="0" applyNumberFormat="1" applyFont="1" applyFill="1" applyBorder="1" applyAlignment="1">
      <alignment horizontal="left" vertical="center"/>
    </xf>
    <xf numFmtId="49" fontId="26" fillId="2" borderId="7" xfId="65" applyNumberFormat="1" applyFont="1" applyFill="1" applyBorder="1" applyAlignment="1">
      <alignment horizontal="left" vertical="center" wrapText="1" indent="1"/>
    </xf>
    <xf numFmtId="182" fontId="27" fillId="2" borderId="7" xfId="0" applyNumberFormat="1" applyFont="1" applyFill="1" applyBorder="1" applyAlignment="1">
      <alignment horizontal="left" vertical="center" indent="1"/>
    </xf>
    <xf numFmtId="182" fontId="27" fillId="2" borderId="7" xfId="0" applyNumberFormat="1" applyFont="1" applyFill="1" applyBorder="1" applyAlignment="1">
      <alignment horizontal="center" vertical="center"/>
    </xf>
    <xf numFmtId="0" fontId="28" fillId="0" borderId="0" xfId="58" applyFont="1" applyFill="1" applyBorder="1" applyAlignment="1" applyProtection="1">
      <alignment horizontal="center" vertical="center"/>
    </xf>
    <xf numFmtId="0" fontId="9" fillId="0" borderId="0" xfId="63" applyNumberFormat="1" applyFont="1" applyFill="1" applyBorder="1" applyAlignment="1" applyProtection="1">
      <alignment horizontal="right"/>
    </xf>
    <xf numFmtId="0" fontId="29" fillId="0" borderId="0" xfId="0" applyFont="1"/>
    <xf numFmtId="0" fontId="1" fillId="0" borderId="0" xfId="58" applyFont="1" applyFill="1" applyBorder="1" applyAlignment="1" applyProtection="1">
      <alignment vertical="top"/>
    </xf>
    <xf numFmtId="49" fontId="5" fillId="0" borderId="2" xfId="58" applyNumberFormat="1" applyFont="1" applyFill="1" applyBorder="1" applyAlignment="1" applyProtection="1">
      <alignment horizontal="center" vertical="center" wrapText="1"/>
    </xf>
    <xf numFmtId="49" fontId="5" fillId="0" borderId="3" xfId="58" applyNumberFormat="1" applyFont="1" applyFill="1" applyBorder="1" applyAlignment="1" applyProtection="1">
      <alignment horizontal="center" vertical="center" wrapText="1"/>
    </xf>
    <xf numFmtId="0" fontId="5" fillId="0" borderId="16" xfId="58" applyFont="1" applyFill="1" applyBorder="1" applyAlignment="1" applyProtection="1">
      <alignment horizontal="center" vertical="center"/>
    </xf>
    <xf numFmtId="49" fontId="5" fillId="0" borderId="2" xfId="58" applyNumberFormat="1" applyFont="1" applyFill="1" applyBorder="1" applyAlignment="1" applyProtection="1">
      <alignment horizontal="center" vertical="center"/>
    </xf>
    <xf numFmtId="49" fontId="5" fillId="0" borderId="14" xfId="58" applyNumberFormat="1" applyFont="1" applyFill="1" applyBorder="1" applyAlignment="1" applyProtection="1">
      <alignment horizontal="center" vertical="center"/>
    </xf>
    <xf numFmtId="181" fontId="6" fillId="0" borderId="8" xfId="58" applyNumberFormat="1" applyFont="1" applyFill="1" applyBorder="1" applyAlignment="1" applyProtection="1">
      <alignment vertical="center" wrapText="1"/>
    </xf>
    <xf numFmtId="181" fontId="6" fillId="0" borderId="4" xfId="58" applyNumberFormat="1" applyFont="1" applyFill="1" applyBorder="1" applyAlignment="1" applyProtection="1">
      <alignment horizontal="right" vertical="center" wrapText="1"/>
    </xf>
    <xf numFmtId="181" fontId="6" fillId="0" borderId="7" xfId="58" applyNumberFormat="1" applyFont="1" applyFill="1" applyBorder="1" applyAlignment="1" applyProtection="1">
      <alignment horizontal="right" vertical="center" wrapText="1"/>
    </xf>
    <xf numFmtId="0" fontId="1" fillId="0" borderId="20" xfId="58" applyFont="1" applyFill="1" applyBorder="1" applyAlignment="1" applyProtection="1">
      <alignment horizontal="center" vertical="center"/>
    </xf>
    <xf numFmtId="181" fontId="6" fillId="0" borderId="7" xfId="58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58" applyFont="1" applyFill="1" applyBorder="1" applyAlignment="1" applyProtection="1">
      <alignment vertical="center"/>
    </xf>
    <xf numFmtId="0" fontId="30" fillId="0" borderId="0" xfId="58" applyFont="1" applyFill="1" applyBorder="1" applyAlignment="1" applyProtection="1">
      <alignment horizontal="center" vertical="center"/>
    </xf>
    <xf numFmtId="0" fontId="31" fillId="0" borderId="0" xfId="58" applyFont="1" applyFill="1" applyBorder="1" applyAlignment="1" applyProtection="1">
      <alignment horizontal="center" vertical="center"/>
    </xf>
    <xf numFmtId="0" fontId="5" fillId="0" borderId="1" xfId="58" applyFont="1" applyFill="1" applyBorder="1" applyAlignment="1" applyProtection="1">
      <alignment horizontal="center" vertical="center"/>
      <protection locked="0"/>
    </xf>
    <xf numFmtId="0" fontId="4" fillId="0" borderId="7" xfId="58" applyFont="1" applyFill="1" applyBorder="1" applyAlignment="1" applyProtection="1">
      <alignment vertical="center"/>
    </xf>
    <xf numFmtId="0" fontId="4" fillId="0" borderId="7" xfId="58" applyFont="1" applyFill="1" applyBorder="1" applyAlignment="1" applyProtection="1">
      <alignment horizontal="left" vertical="center"/>
      <protection locked="0"/>
    </xf>
    <xf numFmtId="0" fontId="4" fillId="0" borderId="7" xfId="58" applyFont="1" applyFill="1" applyBorder="1" applyAlignment="1" applyProtection="1">
      <alignment vertical="center"/>
      <protection locked="0"/>
    </xf>
    <xf numFmtId="4" fontId="4" fillId="0" borderId="7" xfId="58" applyNumberFormat="1" applyFont="1" applyFill="1" applyBorder="1" applyAlignment="1" applyProtection="1">
      <alignment horizontal="right" vertical="center"/>
      <protection locked="0"/>
    </xf>
    <xf numFmtId="0" fontId="4" fillId="0" borderId="7" xfId="58" applyFont="1" applyFill="1" applyBorder="1" applyAlignment="1" applyProtection="1">
      <alignment horizontal="left" vertical="center"/>
    </xf>
    <xf numFmtId="0" fontId="32" fillId="0" borderId="7" xfId="58" applyFont="1" applyFill="1" applyBorder="1" applyAlignment="1" applyProtection="1">
      <alignment horizontal="right" vertical="center"/>
    </xf>
    <xf numFmtId="0" fontId="32" fillId="0" borderId="7" xfId="58" applyFont="1" applyFill="1" applyBorder="1" applyAlignment="1" applyProtection="1">
      <alignment horizontal="center" vertical="center"/>
    </xf>
    <xf numFmtId="0" fontId="32" fillId="0" borderId="7" xfId="58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/>
    <xf numFmtId="0" fontId="4" fillId="0" borderId="0" xfId="58" applyFont="1" applyFill="1" applyBorder="1" applyAlignment="1" applyProtection="1">
      <alignment horizontal="left" vertical="center" wrapText="1"/>
      <protection locked="0"/>
    </xf>
    <xf numFmtId="0" fontId="5" fillId="0" borderId="0" xfId="58" applyFont="1" applyFill="1" applyBorder="1" applyAlignment="1" applyProtection="1">
      <alignment horizontal="left" vertical="center" wrapText="1"/>
    </xf>
    <xf numFmtId="0" fontId="5" fillId="0" borderId="8" xfId="58" applyFont="1" applyFill="1" applyBorder="1" applyAlignment="1" applyProtection="1">
      <alignment vertical="center" wrapText="1"/>
    </xf>
    <xf numFmtId="182" fontId="4" fillId="0" borderId="15" xfId="58" applyNumberFormat="1" applyFont="1" applyFill="1" applyBorder="1" applyAlignment="1" applyProtection="1">
      <alignment horizontal="center" vertical="center"/>
    </xf>
    <xf numFmtId="182" fontId="4" fillId="0" borderId="13" xfId="58" applyNumberFormat="1" applyFont="1" applyFill="1" applyBorder="1" applyAlignment="1" applyProtection="1">
      <alignment horizontal="center" vertical="center"/>
    </xf>
    <xf numFmtId="182" fontId="4" fillId="0" borderId="27" xfId="58" applyNumberFormat="1" applyFont="1" applyFill="1" applyBorder="1" applyAlignment="1" applyProtection="1">
      <alignment horizontal="center" vertical="center"/>
    </xf>
    <xf numFmtId="49" fontId="19" fillId="0" borderId="7" xfId="65" applyNumberFormat="1" applyFont="1" applyBorder="1" applyAlignment="1">
      <alignment horizontal="left" vertical="center" wrapText="1" indent="2"/>
    </xf>
    <xf numFmtId="0" fontId="4" fillId="0" borderId="6" xfId="58" applyNumberFormat="1" applyFont="1" applyFill="1" applyBorder="1" applyAlignment="1" applyProtection="1">
      <alignment horizontal="center" vertical="center"/>
    </xf>
    <xf numFmtId="0" fontId="15" fillId="0" borderId="0" xfId="58" applyFont="1" applyFill="1" applyBorder="1" applyAlignment="1" applyProtection="1">
      <alignment horizontal="center" vertical="center"/>
      <protection locked="0"/>
    </xf>
    <xf numFmtId="0" fontId="1" fillId="0" borderId="1" xfId="58" applyFont="1" applyFill="1" applyBorder="1" applyAlignment="1" applyProtection="1">
      <alignment horizontal="center" vertical="center" wrapText="1"/>
      <protection locked="0"/>
    </xf>
    <xf numFmtId="0" fontId="1" fillId="0" borderId="16" xfId="58" applyFont="1" applyFill="1" applyBorder="1" applyAlignment="1" applyProtection="1">
      <alignment horizontal="center" vertical="center" wrapText="1"/>
      <protection locked="0"/>
    </xf>
    <xf numFmtId="0" fontId="1" fillId="0" borderId="3" xfId="58" applyFont="1" applyFill="1" applyBorder="1" applyAlignment="1" applyProtection="1">
      <alignment horizontal="center" vertical="center" wrapText="1"/>
      <protection locked="0"/>
    </xf>
    <xf numFmtId="0" fontId="1" fillId="0" borderId="3" xfId="58" applyFont="1" applyFill="1" applyBorder="1" applyAlignment="1" applyProtection="1">
      <alignment horizontal="center" vertical="center" wrapText="1"/>
    </xf>
    <xf numFmtId="0" fontId="1" fillId="0" borderId="5" xfId="58" applyFont="1" applyFill="1" applyBorder="1" applyAlignment="1" applyProtection="1">
      <alignment horizontal="center" vertical="center" wrapText="1"/>
      <protection locked="0"/>
    </xf>
    <xf numFmtId="0" fontId="1" fillId="0" borderId="18" xfId="58" applyFont="1" applyFill="1" applyBorder="1" applyAlignment="1" applyProtection="1">
      <alignment horizontal="center" vertical="center" wrapText="1"/>
      <protection locked="0"/>
    </xf>
    <xf numFmtId="0" fontId="1" fillId="0" borderId="1" xfId="58" applyFont="1" applyFill="1" applyBorder="1" applyAlignment="1" applyProtection="1">
      <alignment horizontal="center" vertical="center" wrapText="1"/>
    </xf>
    <xf numFmtId="0" fontId="1" fillId="0" borderId="6" xfId="58" applyFont="1" applyFill="1" applyBorder="1" applyAlignment="1" applyProtection="1">
      <alignment horizontal="center" vertical="center" wrapText="1"/>
    </xf>
    <xf numFmtId="0" fontId="1" fillId="0" borderId="19" xfId="58" applyFont="1" applyFill="1" applyBorder="1" applyAlignment="1" applyProtection="1">
      <alignment horizontal="center" vertical="center" wrapText="1"/>
    </xf>
    <xf numFmtId="0" fontId="2" fillId="0" borderId="2" xfId="58" applyFont="1" applyFill="1" applyBorder="1" applyAlignment="1" applyProtection="1">
      <alignment horizontal="center" vertical="center"/>
    </xf>
    <xf numFmtId="0" fontId="4" fillId="0" borderId="7" xfId="66" applyFont="1" applyBorder="1">
      <alignment horizontal="center" vertical="center"/>
      <protection locked="0"/>
    </xf>
    <xf numFmtId="0" fontId="4" fillId="0" borderId="7" xfId="64" applyFont="1" applyBorder="1">
      <alignment horizontal="right" vertical="center"/>
      <protection locked="0"/>
    </xf>
    <xf numFmtId="0" fontId="2" fillId="0" borderId="0" xfId="58" applyFont="1" applyFill="1" applyBorder="1" applyAlignment="1" applyProtection="1">
      <protection locked="0"/>
    </xf>
    <xf numFmtId="0" fontId="5" fillId="0" borderId="0" xfId="58" applyFont="1" applyFill="1" applyBorder="1" applyAlignment="1" applyProtection="1">
      <protection locked="0"/>
    </xf>
    <xf numFmtId="0" fontId="1" fillId="0" borderId="4" xfId="58" applyFont="1" applyFill="1" applyBorder="1" applyAlignment="1" applyProtection="1">
      <alignment horizontal="center" vertical="center" wrapText="1"/>
    </xf>
    <xf numFmtId="0" fontId="1" fillId="0" borderId="2" xfId="58" applyFont="1" applyFill="1" applyBorder="1" applyAlignment="1" applyProtection="1">
      <alignment horizontal="center" vertical="center" wrapText="1"/>
    </xf>
    <xf numFmtId="0" fontId="1" fillId="0" borderId="6" xfId="58" applyFont="1" applyFill="1" applyBorder="1" applyAlignment="1" applyProtection="1">
      <alignment horizontal="center" vertical="center" wrapText="1"/>
      <protection locked="0"/>
    </xf>
    <xf numFmtId="0" fontId="1" fillId="0" borderId="4" xfId="58" applyFont="1" applyFill="1" applyBorder="1" applyAlignment="1" applyProtection="1">
      <alignment horizontal="center" vertical="center" wrapText="1"/>
      <protection locked="0"/>
    </xf>
    <xf numFmtId="0" fontId="33" fillId="0" borderId="0" xfId="58" applyFont="1" applyFill="1" applyBorder="1" applyAlignment="1" applyProtection="1"/>
    <xf numFmtId="0" fontId="16" fillId="0" borderId="0" xfId="58" applyFont="1" applyFill="1" applyBorder="1" applyAlignment="1" applyProtection="1">
      <alignment horizontal="center" vertical="top"/>
    </xf>
    <xf numFmtId="0" fontId="4" fillId="0" borderId="6" xfId="58" applyFont="1" applyFill="1" applyBorder="1" applyAlignment="1" applyProtection="1">
      <alignment horizontal="left" vertical="center"/>
    </xf>
    <xf numFmtId="4" fontId="4" fillId="0" borderId="15" xfId="58" applyNumberFormat="1" applyFont="1" applyFill="1" applyBorder="1" applyAlignment="1" applyProtection="1">
      <alignment horizontal="right" vertical="center"/>
      <protection locked="0"/>
    </xf>
    <xf numFmtId="0" fontId="1" fillId="0" borderId="7" xfId="58" applyFont="1" applyFill="1" applyBorder="1" applyAlignment="1" applyProtection="1"/>
    <xf numFmtId="0" fontId="32" fillId="0" borderId="6" xfId="58" applyFont="1" applyFill="1" applyBorder="1" applyAlignment="1" applyProtection="1">
      <alignment horizontal="center" vertical="center"/>
    </xf>
    <xf numFmtId="4" fontId="32" fillId="0" borderId="15" xfId="58" applyNumberFormat="1" applyFont="1" applyFill="1" applyBorder="1" applyAlignment="1" applyProtection="1">
      <alignment horizontal="right" vertical="center"/>
    </xf>
    <xf numFmtId="181" fontId="32" fillId="0" borderId="7" xfId="58" applyNumberFormat="1" applyFont="1" applyFill="1" applyBorder="1" applyAlignment="1" applyProtection="1">
      <alignment horizontal="right" vertical="center"/>
    </xf>
    <xf numFmtId="0" fontId="4" fillId="0" borderId="15" xfId="58" applyFont="1" applyFill="1" applyBorder="1" applyAlignment="1" applyProtection="1">
      <alignment horizontal="right" vertical="center"/>
    </xf>
    <xf numFmtId="177" fontId="4" fillId="0" borderId="7" xfId="58" applyNumberFormat="1" applyFont="1" applyFill="1" applyBorder="1" applyAlignment="1" applyProtection="1">
      <alignment horizontal="right" vertical="center"/>
    </xf>
    <xf numFmtId="0" fontId="32" fillId="0" borderId="6" xfId="58" applyFont="1" applyFill="1" applyBorder="1" applyAlignment="1" applyProtection="1">
      <alignment horizontal="center" vertical="center"/>
      <protection locked="0"/>
    </xf>
    <xf numFmtId="185" fontId="32" fillId="0" borderId="7" xfId="58" applyNumberFormat="1" applyFont="1" applyFill="1" applyBorder="1" applyAlignment="1" applyProtection="1">
      <alignment horizontal="right" vertical="center"/>
      <protection locked="0"/>
    </xf>
    <xf numFmtId="0" fontId="6" fillId="0" borderId="0" xfId="58" applyNumberFormat="1" applyFont="1" applyFill="1" applyBorder="1" applyAlignment="1" applyProtection="1">
      <alignment vertical="top"/>
      <protection locked="0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一般公共预算支出预算表（按经济科目分类）02-3 __b-36-0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超链接" xfId="11" builtinId="8"/>
    <cellStyle name="上级补助项目支出预算表12 __b-10-0" xfId="12"/>
    <cellStyle name="60% - 强调文字颜色 3" xfId="13" builtinId="40"/>
    <cellStyle name="百分比" xfId="14" builtinId="5"/>
    <cellStyle name="已访问的超链接" xfId="15" builtinId="9"/>
    <cellStyle name="注释" xfId="16" builtinId="10"/>
    <cellStyle name="基本支出预算表（人员类.运转类公用经费项目）04 __b-17-0" xfId="17"/>
    <cellStyle name="部门支出预算表01-03 __b-7-0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上级补助项目支出预算表12 __b-12-0" xfId="50"/>
    <cellStyle name="常规 3 3" xfId="51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Normal" xfId="58"/>
    <cellStyle name="常规 11" xfId="59"/>
    <cellStyle name="常规 2" xfId="60"/>
    <cellStyle name="常规 3" xfId="61"/>
    <cellStyle name="常规 4" xfId="62"/>
    <cellStyle name="常规 5" xfId="63"/>
    <cellStyle name="部门收入预算表01-2 __b-16-0" xfId="64"/>
    <cellStyle name="TextStyle" xfId="65"/>
    <cellStyle name="部门收入预算表01-2 __b-9-0" xfId="66"/>
    <cellStyle name="一般公共预算支出预算表（按经济科目分类）02-3 __b-9-0" xfId="67"/>
    <cellStyle name="一般公共预算支出预算表（按经济科目分类）02-3 __b-16-0" xfId="68"/>
    <cellStyle name="一般公共预算支出预算表（按经济科目分类）02-3 __b-14-0" xfId="69"/>
    <cellStyle name="基本支出预算表（人员类.运转类公用经费项目）04 __b-9-0" xfId="70"/>
    <cellStyle name="基本支出预算表（人员类.运转类公用经费项目）04 __b-15-0" xfId="71"/>
    <cellStyle name="上级补助项目支出预算表12 __b-17-0" xfId="72"/>
    <cellStyle name="政府购买服务预算表09 __b-28-0" xfId="73"/>
    <cellStyle name="政府购买服务预算表09 __b-8-0" xfId="74"/>
    <cellStyle name="政府购买服务预算表09 __b-15-0" xfId="75"/>
    <cellStyle name="政府购买服务预算表09 __b-16-0" xfId="76"/>
  </cellStyle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zoomScaleSheetLayoutView="60" workbookViewId="0">
      <pane xSplit="1" ySplit="6" topLeftCell="B7" activePane="bottomRight" state="frozen"/>
      <selection/>
      <selection pane="topRight"/>
      <selection pane="bottomLeft"/>
      <selection pane="bottomRight" activeCell="B20" sqref="B20"/>
    </sheetView>
  </sheetViews>
  <sheetFormatPr defaultColWidth="8" defaultRowHeight="12"/>
  <cols>
    <col min="1" max="1" width="39.5714285714286" style="1" customWidth="1"/>
    <col min="2" max="2" width="34.2857142857143" style="1" customWidth="1"/>
    <col min="3" max="3" width="40.4285714285714" style="1" customWidth="1"/>
    <col min="4" max="4" width="35.5714285714286" style="1" customWidth="1"/>
    <col min="5" max="5" width="8" style="57" customWidth="1"/>
    <col min="6" max="16384" width="8" style="57"/>
  </cols>
  <sheetData>
    <row r="1" ht="17" customHeight="1" spans="1:4">
      <c r="A1" s="275"/>
      <c r="B1" s="3"/>
      <c r="C1" s="3"/>
      <c r="D1" s="125" t="s">
        <v>0</v>
      </c>
    </row>
    <row r="2" ht="36" customHeight="1" spans="1:4">
      <c r="A2" s="58" t="s">
        <v>1</v>
      </c>
      <c r="B2" s="276"/>
      <c r="C2" s="276"/>
      <c r="D2" s="276"/>
    </row>
    <row r="3" ht="21" customHeight="1" spans="1:4">
      <c r="A3" s="88" t="s">
        <v>2</v>
      </c>
      <c r="B3" s="237"/>
      <c r="C3" s="237"/>
      <c r="D3" s="124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43" t="s">
        <v>9</v>
      </c>
      <c r="B7" s="192">
        <v>3076.35</v>
      </c>
      <c r="C7" s="243" t="s">
        <v>10</v>
      </c>
      <c r="D7" s="114">
        <v>2371.5</v>
      </c>
    </row>
    <row r="8" ht="20.25" customHeight="1" spans="1:4">
      <c r="A8" s="243" t="s">
        <v>11</v>
      </c>
      <c r="B8" s="192"/>
      <c r="C8" s="243" t="s">
        <v>12</v>
      </c>
      <c r="D8" s="114"/>
    </row>
    <row r="9" ht="20.25" customHeight="1" spans="1:4">
      <c r="A9" s="243" t="s">
        <v>13</v>
      </c>
      <c r="B9" s="192"/>
      <c r="C9" s="243" t="s">
        <v>14</v>
      </c>
      <c r="D9" s="114"/>
    </row>
    <row r="10" ht="20.25" customHeight="1" spans="1:4">
      <c r="A10" s="243" t="s">
        <v>15</v>
      </c>
      <c r="B10" s="242"/>
      <c r="C10" s="243" t="s">
        <v>16</v>
      </c>
      <c r="D10" s="114"/>
    </row>
    <row r="11" ht="20.25" customHeight="1" spans="1:4">
      <c r="A11" s="243" t="s">
        <v>17</v>
      </c>
      <c r="B11" s="242">
        <v>20</v>
      </c>
      <c r="C11" s="243" t="s">
        <v>18</v>
      </c>
      <c r="D11" s="114"/>
    </row>
    <row r="12" ht="20.25" customHeight="1" spans="1:4">
      <c r="A12" s="243" t="s">
        <v>19</v>
      </c>
      <c r="B12" s="242"/>
      <c r="C12" s="243" t="s">
        <v>20</v>
      </c>
      <c r="D12" s="114"/>
    </row>
    <row r="13" ht="20.25" customHeight="1" spans="1:4">
      <c r="A13" s="243" t="s">
        <v>21</v>
      </c>
      <c r="B13" s="242"/>
      <c r="C13" s="243" t="s">
        <v>22</v>
      </c>
      <c r="D13" s="114"/>
    </row>
    <row r="14" ht="20.25" customHeight="1" spans="1:4">
      <c r="A14" s="243" t="s">
        <v>23</v>
      </c>
      <c r="B14" s="242"/>
      <c r="C14" s="243" t="s">
        <v>24</v>
      </c>
      <c r="D14" s="114">
        <v>420.57</v>
      </c>
    </row>
    <row r="15" ht="20.25" customHeight="1" spans="1:4">
      <c r="A15" s="277" t="s">
        <v>25</v>
      </c>
      <c r="B15" s="278"/>
      <c r="C15" s="243" t="s">
        <v>26</v>
      </c>
      <c r="D15" s="114"/>
    </row>
    <row r="16" ht="20.25" customHeight="1" spans="1:4">
      <c r="A16" s="277" t="s">
        <v>27</v>
      </c>
      <c r="B16" s="279">
        <v>20</v>
      </c>
      <c r="C16" s="243" t="s">
        <v>28</v>
      </c>
      <c r="D16" s="114">
        <v>139.37</v>
      </c>
    </row>
    <row r="17" ht="20.25" customHeight="1" spans="1:4">
      <c r="A17" s="279"/>
      <c r="B17" s="279"/>
      <c r="C17" s="243" t="s">
        <v>29</v>
      </c>
      <c r="D17" s="114"/>
    </row>
    <row r="18" ht="20.25" customHeight="1" spans="1:4">
      <c r="A18" s="279"/>
      <c r="B18" s="279"/>
      <c r="C18" s="243" t="s">
        <v>30</v>
      </c>
      <c r="D18" s="114"/>
    </row>
    <row r="19" ht="20.25" customHeight="1" spans="1:4">
      <c r="A19" s="279"/>
      <c r="B19" s="279"/>
      <c r="C19" s="243" t="s">
        <v>31</v>
      </c>
      <c r="D19" s="114"/>
    </row>
    <row r="20" ht="20.25" customHeight="1" spans="1:4">
      <c r="A20" s="279"/>
      <c r="B20" s="279"/>
      <c r="C20" s="243" t="s">
        <v>32</v>
      </c>
      <c r="D20" s="114"/>
    </row>
    <row r="21" ht="20.25" customHeight="1" spans="1:4">
      <c r="A21" s="279"/>
      <c r="B21" s="279"/>
      <c r="C21" s="243" t="s">
        <v>33</v>
      </c>
      <c r="D21" s="114"/>
    </row>
    <row r="22" ht="20.25" customHeight="1" spans="1:4">
      <c r="A22" s="279"/>
      <c r="B22" s="279"/>
      <c r="C22" s="243" t="s">
        <v>34</v>
      </c>
      <c r="D22" s="114"/>
    </row>
    <row r="23" ht="20.25" customHeight="1" spans="1:4">
      <c r="A23" s="279"/>
      <c r="B23" s="279"/>
      <c r="C23" s="243" t="s">
        <v>35</v>
      </c>
      <c r="D23" s="114"/>
    </row>
    <row r="24" ht="20.25" customHeight="1" spans="1:4">
      <c r="A24" s="279"/>
      <c r="B24" s="279"/>
      <c r="C24" s="243" t="s">
        <v>36</v>
      </c>
      <c r="D24" s="114"/>
    </row>
    <row r="25" ht="20.25" customHeight="1" spans="1:4">
      <c r="A25" s="279"/>
      <c r="B25" s="279"/>
      <c r="C25" s="243" t="s">
        <v>37</v>
      </c>
      <c r="D25" s="114"/>
    </row>
    <row r="26" ht="20.25" customHeight="1" spans="1:4">
      <c r="A26" s="279"/>
      <c r="B26" s="279"/>
      <c r="C26" s="243" t="s">
        <v>38</v>
      </c>
      <c r="D26" s="114">
        <v>164.91</v>
      </c>
    </row>
    <row r="27" ht="20.25" customHeight="1" spans="1:4">
      <c r="A27" s="279"/>
      <c r="B27" s="279"/>
      <c r="C27" s="243" t="s">
        <v>39</v>
      </c>
      <c r="D27" s="114"/>
    </row>
    <row r="28" ht="20.25" customHeight="1" spans="1:9">
      <c r="A28" s="279"/>
      <c r="B28" s="279"/>
      <c r="C28" s="243" t="s">
        <v>40</v>
      </c>
      <c r="D28" s="114"/>
      <c r="I28" s="287"/>
    </row>
    <row r="29" ht="20.25" customHeight="1" spans="1:4">
      <c r="A29" s="279"/>
      <c r="B29" s="279"/>
      <c r="C29" s="243" t="s">
        <v>41</v>
      </c>
      <c r="D29" s="192"/>
    </row>
    <row r="30" ht="20.25" customHeight="1" spans="1:4">
      <c r="A30" s="280" t="s">
        <v>42</v>
      </c>
      <c r="B30" s="281">
        <f>B7+B11</f>
        <v>3096.35</v>
      </c>
      <c r="C30" s="245" t="s">
        <v>43</v>
      </c>
      <c r="D30" s="282">
        <f>SUM(D7:D29)</f>
        <v>3096.35</v>
      </c>
    </row>
    <row r="31" ht="20.25" customHeight="1" spans="1:4">
      <c r="A31" s="277" t="s">
        <v>44</v>
      </c>
      <c r="B31" s="283" t="s">
        <v>45</v>
      </c>
      <c r="C31" s="243" t="s">
        <v>46</v>
      </c>
      <c r="D31" s="284"/>
    </row>
    <row r="32" ht="20.25" customHeight="1" spans="1:4">
      <c r="A32" s="285" t="s">
        <v>47</v>
      </c>
      <c r="B32" s="281">
        <f>SUM(B30:B31)</f>
        <v>3096.35</v>
      </c>
      <c r="C32" s="245" t="s">
        <v>48</v>
      </c>
      <c r="D32" s="286">
        <f>SUM(D30:D31)</f>
        <v>3096.35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6" right="0.393055555555556" top="0.511805555555556" bottom="0.511805555555556" header="0.314583333333333" footer="0.314583333333333"/>
  <pageSetup paperSize="9" scale="81" orientation="landscape" horizontalDpi="600" verticalDpi="600"/>
  <headerFooter>
    <oddFooter>&amp;C&amp;"-"&amp;16- &amp;P -</oddFooter>
  </headerFooter>
  <ignoredErrors>
    <ignoredError sqref="D32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zoomScaleSheetLayoutView="60" topLeftCell="A13" workbookViewId="0">
      <selection activeCell="A3" sqref="A3:H3"/>
    </sheetView>
  </sheetViews>
  <sheetFormatPr defaultColWidth="8.87619047619048" defaultRowHeight="12"/>
  <cols>
    <col min="1" max="1" width="27.8571428571429" style="56" customWidth="1"/>
    <col min="2" max="2" width="27.5714285714286" style="56" customWidth="1"/>
    <col min="3" max="3" width="11.8571428571429" style="56" customWidth="1"/>
    <col min="4" max="4" width="13" style="56" customWidth="1"/>
    <col min="5" max="5" width="17.7142857142857" style="56" customWidth="1"/>
    <col min="6" max="6" width="10.1428571428571" style="57" customWidth="1"/>
    <col min="7" max="7" width="7.42857142857143" style="56" customWidth="1"/>
    <col min="8" max="8" width="9.85714285714286" style="57" customWidth="1"/>
    <col min="9" max="9" width="9.57142857142857" style="57" customWidth="1"/>
    <col min="10" max="10" width="41.1428571428571" style="56" customWidth="1"/>
    <col min="11" max="16384" width="9.13333333333333" style="57"/>
  </cols>
  <sheetData>
    <row r="1" customHeight="1" spans="10:10">
      <c r="J1" s="68" t="s">
        <v>376</v>
      </c>
    </row>
    <row r="2" ht="28.5" customHeight="1" spans="1:10">
      <c r="A2" s="58" t="s">
        <v>377</v>
      </c>
      <c r="B2" s="59"/>
      <c r="C2" s="59"/>
      <c r="D2" s="59"/>
      <c r="E2" s="5"/>
      <c r="F2" s="60"/>
      <c r="G2" s="5"/>
      <c r="H2" s="60"/>
      <c r="I2" s="60"/>
      <c r="J2" s="5"/>
    </row>
    <row r="3" ht="17.25" customHeight="1" spans="1:1">
      <c r="A3" s="61" t="s">
        <v>2</v>
      </c>
    </row>
    <row r="4" ht="44.25" customHeight="1" spans="1:10">
      <c r="A4" s="62" t="s">
        <v>276</v>
      </c>
      <c r="B4" s="62" t="s">
        <v>378</v>
      </c>
      <c r="C4" s="62" t="s">
        <v>379</v>
      </c>
      <c r="D4" s="62" t="s">
        <v>380</v>
      </c>
      <c r="E4" s="62" t="s">
        <v>381</v>
      </c>
      <c r="F4" s="63" t="s">
        <v>382</v>
      </c>
      <c r="G4" s="62" t="s">
        <v>383</v>
      </c>
      <c r="H4" s="63" t="s">
        <v>384</v>
      </c>
      <c r="I4" s="63" t="s">
        <v>385</v>
      </c>
      <c r="J4" s="62" t="s">
        <v>386</v>
      </c>
    </row>
    <row r="5" ht="14.25" customHeight="1" spans="1:10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ht="21" customHeight="1" spans="1:10">
      <c r="A6" s="157"/>
      <c r="B6" s="111" t="s">
        <v>67</v>
      </c>
      <c r="C6" s="157"/>
      <c r="D6" s="157"/>
      <c r="E6" s="157"/>
      <c r="F6" s="157"/>
      <c r="G6" s="157"/>
      <c r="H6" s="157"/>
      <c r="I6" s="157"/>
      <c r="J6" s="157"/>
    </row>
    <row r="7" ht="21" customHeight="1" spans="1:10">
      <c r="A7" s="158"/>
      <c r="B7" s="115" t="s">
        <v>67</v>
      </c>
      <c r="C7" s="111"/>
      <c r="D7" s="111"/>
      <c r="E7" s="111"/>
      <c r="F7" s="111"/>
      <c r="G7" s="111"/>
      <c r="H7" s="111"/>
      <c r="I7" s="111"/>
      <c r="J7" s="111"/>
    </row>
    <row r="8" ht="36" customHeight="1" spans="1:10">
      <c r="A8" s="111" t="s">
        <v>371</v>
      </c>
      <c r="B8" s="111" t="s">
        <v>387</v>
      </c>
      <c r="C8" s="111" t="s">
        <v>388</v>
      </c>
      <c r="D8" s="111" t="s">
        <v>389</v>
      </c>
      <c r="E8" s="111" t="s">
        <v>390</v>
      </c>
      <c r="F8" s="111" t="s">
        <v>391</v>
      </c>
      <c r="G8" s="111" t="s">
        <v>186</v>
      </c>
      <c r="H8" s="111" t="s">
        <v>392</v>
      </c>
      <c r="I8" s="111" t="s">
        <v>393</v>
      </c>
      <c r="J8" s="111" t="s">
        <v>394</v>
      </c>
    </row>
    <row r="9" ht="36" customHeight="1" spans="1:10">
      <c r="A9" s="111"/>
      <c r="B9" s="111"/>
      <c r="C9" s="111" t="s">
        <v>395</v>
      </c>
      <c r="D9" s="111" t="s">
        <v>396</v>
      </c>
      <c r="E9" s="111" t="s">
        <v>397</v>
      </c>
      <c r="F9" s="111" t="s">
        <v>398</v>
      </c>
      <c r="G9" s="111" t="s">
        <v>399</v>
      </c>
      <c r="H9" s="111" t="s">
        <v>400</v>
      </c>
      <c r="I9" s="111" t="s">
        <v>393</v>
      </c>
      <c r="J9" s="111" t="s">
        <v>394</v>
      </c>
    </row>
    <row r="10" ht="36" customHeight="1" spans="1:10">
      <c r="A10" s="111"/>
      <c r="B10" s="111"/>
      <c r="C10" s="111" t="s">
        <v>401</v>
      </c>
      <c r="D10" s="111" t="s">
        <v>402</v>
      </c>
      <c r="E10" s="111" t="s">
        <v>403</v>
      </c>
      <c r="F10" s="111" t="s">
        <v>398</v>
      </c>
      <c r="G10" s="111" t="s">
        <v>399</v>
      </c>
      <c r="H10" s="111" t="s">
        <v>400</v>
      </c>
      <c r="I10" s="111" t="s">
        <v>393</v>
      </c>
      <c r="J10" s="111" t="s">
        <v>394</v>
      </c>
    </row>
    <row r="11" ht="36" customHeight="1" spans="1:10">
      <c r="A11" s="111" t="s">
        <v>368</v>
      </c>
      <c r="B11" s="111" t="s">
        <v>404</v>
      </c>
      <c r="C11" s="111" t="s">
        <v>388</v>
      </c>
      <c r="D11" s="111" t="s">
        <v>389</v>
      </c>
      <c r="E11" s="111" t="s">
        <v>405</v>
      </c>
      <c r="F11" s="111" t="s">
        <v>391</v>
      </c>
      <c r="G11" s="111" t="s">
        <v>179</v>
      </c>
      <c r="H11" s="111" t="s">
        <v>406</v>
      </c>
      <c r="I11" s="111" t="s">
        <v>393</v>
      </c>
      <c r="J11" s="111" t="s">
        <v>407</v>
      </c>
    </row>
    <row r="12" ht="36" customHeight="1" spans="1:10">
      <c r="A12" s="111"/>
      <c r="B12" s="111"/>
      <c r="C12" s="111" t="s">
        <v>395</v>
      </c>
      <c r="D12" s="111" t="s">
        <v>396</v>
      </c>
      <c r="E12" s="111" t="s">
        <v>408</v>
      </c>
      <c r="F12" s="111" t="s">
        <v>391</v>
      </c>
      <c r="G12" s="111" t="s">
        <v>409</v>
      </c>
      <c r="H12" s="111" t="s">
        <v>400</v>
      </c>
      <c r="I12" s="111" t="s">
        <v>393</v>
      </c>
      <c r="J12" s="111" t="s">
        <v>407</v>
      </c>
    </row>
    <row r="13" ht="36" customHeight="1" spans="1:10">
      <c r="A13" s="111"/>
      <c r="B13" s="111"/>
      <c r="C13" s="111" t="s">
        <v>401</v>
      </c>
      <c r="D13" s="111" t="s">
        <v>402</v>
      </c>
      <c r="E13" s="111" t="s">
        <v>410</v>
      </c>
      <c r="F13" s="111" t="s">
        <v>398</v>
      </c>
      <c r="G13" s="111" t="s">
        <v>399</v>
      </c>
      <c r="H13" s="111" t="s">
        <v>400</v>
      </c>
      <c r="I13" s="111" t="s">
        <v>393</v>
      </c>
      <c r="J13" s="111" t="s">
        <v>407</v>
      </c>
    </row>
    <row r="14" ht="36" customHeight="1" spans="1:10">
      <c r="A14" s="111" t="s">
        <v>365</v>
      </c>
      <c r="B14" s="111" t="s">
        <v>411</v>
      </c>
      <c r="C14" s="111" t="s">
        <v>388</v>
      </c>
      <c r="D14" s="111" t="s">
        <v>389</v>
      </c>
      <c r="E14" s="111" t="s">
        <v>412</v>
      </c>
      <c r="F14" s="111" t="s">
        <v>391</v>
      </c>
      <c r="G14" s="111" t="s">
        <v>179</v>
      </c>
      <c r="H14" s="111" t="s">
        <v>413</v>
      </c>
      <c r="I14" s="111" t="s">
        <v>393</v>
      </c>
      <c r="J14" s="111" t="s">
        <v>414</v>
      </c>
    </row>
    <row r="15" ht="36" customHeight="1" spans="1:10">
      <c r="A15" s="111"/>
      <c r="B15" s="111"/>
      <c r="C15" s="111" t="s">
        <v>388</v>
      </c>
      <c r="D15" s="111" t="s">
        <v>389</v>
      </c>
      <c r="E15" s="111" t="s">
        <v>415</v>
      </c>
      <c r="F15" s="111" t="s">
        <v>391</v>
      </c>
      <c r="G15" s="111" t="s">
        <v>179</v>
      </c>
      <c r="H15" s="111" t="s">
        <v>413</v>
      </c>
      <c r="I15" s="111" t="s">
        <v>393</v>
      </c>
      <c r="J15" s="111" t="s">
        <v>414</v>
      </c>
    </row>
    <row r="16" ht="36" customHeight="1" spans="1:10">
      <c r="A16" s="111"/>
      <c r="B16" s="111"/>
      <c r="C16" s="111" t="s">
        <v>388</v>
      </c>
      <c r="D16" s="111" t="s">
        <v>389</v>
      </c>
      <c r="E16" s="111" t="s">
        <v>416</v>
      </c>
      <c r="F16" s="111" t="s">
        <v>391</v>
      </c>
      <c r="G16" s="111" t="s">
        <v>167</v>
      </c>
      <c r="H16" s="111" t="s">
        <v>413</v>
      </c>
      <c r="I16" s="111" t="s">
        <v>393</v>
      </c>
      <c r="J16" s="111" t="s">
        <v>414</v>
      </c>
    </row>
    <row r="17" ht="36" customHeight="1" spans="1:10">
      <c r="A17" s="111"/>
      <c r="B17" s="111"/>
      <c r="C17" s="111" t="s">
        <v>388</v>
      </c>
      <c r="D17" s="111" t="s">
        <v>389</v>
      </c>
      <c r="E17" s="111" t="s">
        <v>417</v>
      </c>
      <c r="F17" s="111" t="s">
        <v>391</v>
      </c>
      <c r="G17" s="111" t="s">
        <v>166</v>
      </c>
      <c r="H17" s="111" t="s">
        <v>418</v>
      </c>
      <c r="I17" s="111" t="s">
        <v>393</v>
      </c>
      <c r="J17" s="111" t="s">
        <v>419</v>
      </c>
    </row>
    <row r="18" ht="36" customHeight="1" spans="1:10">
      <c r="A18" s="111"/>
      <c r="B18" s="111"/>
      <c r="C18" s="111" t="s">
        <v>388</v>
      </c>
      <c r="D18" s="111" t="s">
        <v>420</v>
      </c>
      <c r="E18" s="111" t="s">
        <v>421</v>
      </c>
      <c r="F18" s="111" t="s">
        <v>398</v>
      </c>
      <c r="G18" s="111" t="s">
        <v>422</v>
      </c>
      <c r="H18" s="111" t="s">
        <v>400</v>
      </c>
      <c r="I18" s="111" t="s">
        <v>393</v>
      </c>
      <c r="J18" s="111" t="s">
        <v>423</v>
      </c>
    </row>
    <row r="19" ht="36" customHeight="1" spans="1:10">
      <c r="A19" s="111"/>
      <c r="B19" s="111"/>
      <c r="C19" s="111" t="s">
        <v>388</v>
      </c>
      <c r="D19" s="111" t="s">
        <v>420</v>
      </c>
      <c r="E19" s="111" t="s">
        <v>424</v>
      </c>
      <c r="F19" s="111" t="s">
        <v>398</v>
      </c>
      <c r="G19" s="111" t="s">
        <v>399</v>
      </c>
      <c r="H19" s="111" t="s">
        <v>400</v>
      </c>
      <c r="I19" s="111" t="s">
        <v>393</v>
      </c>
      <c r="J19" s="111" t="s">
        <v>425</v>
      </c>
    </row>
    <row r="20" ht="36" customHeight="1" spans="1:10">
      <c r="A20" s="111"/>
      <c r="B20" s="111"/>
      <c r="C20" s="111" t="s">
        <v>388</v>
      </c>
      <c r="D20" s="111" t="s">
        <v>426</v>
      </c>
      <c r="E20" s="111" t="s">
        <v>427</v>
      </c>
      <c r="F20" s="111" t="s">
        <v>391</v>
      </c>
      <c r="G20" s="111" t="s">
        <v>428</v>
      </c>
      <c r="H20" s="111" t="s">
        <v>429</v>
      </c>
      <c r="I20" s="111" t="s">
        <v>430</v>
      </c>
      <c r="J20" s="111" t="s">
        <v>431</v>
      </c>
    </row>
    <row r="21" ht="36" customHeight="1" spans="1:10">
      <c r="A21" s="111"/>
      <c r="B21" s="111"/>
      <c r="C21" s="111" t="s">
        <v>395</v>
      </c>
      <c r="D21" s="111" t="s">
        <v>396</v>
      </c>
      <c r="E21" s="111" t="s">
        <v>432</v>
      </c>
      <c r="F21" s="111" t="s">
        <v>391</v>
      </c>
      <c r="G21" s="111" t="s">
        <v>433</v>
      </c>
      <c r="H21" s="111" t="s">
        <v>413</v>
      </c>
      <c r="I21" s="111" t="s">
        <v>393</v>
      </c>
      <c r="J21" s="111" t="s">
        <v>434</v>
      </c>
    </row>
    <row r="22" ht="36" customHeight="1" spans="1:10">
      <c r="A22" s="111"/>
      <c r="B22" s="111"/>
      <c r="C22" s="111" t="s">
        <v>395</v>
      </c>
      <c r="D22" s="111" t="s">
        <v>396</v>
      </c>
      <c r="E22" s="111" t="s">
        <v>435</v>
      </c>
      <c r="F22" s="111" t="s">
        <v>398</v>
      </c>
      <c r="G22" s="111" t="s">
        <v>436</v>
      </c>
      <c r="H22" s="111" t="s">
        <v>400</v>
      </c>
      <c r="I22" s="111" t="s">
        <v>393</v>
      </c>
      <c r="J22" s="111" t="s">
        <v>437</v>
      </c>
    </row>
    <row r="23" ht="36" customHeight="1" spans="1:10">
      <c r="A23" s="111"/>
      <c r="B23" s="111"/>
      <c r="C23" s="111" t="s">
        <v>395</v>
      </c>
      <c r="D23" s="111" t="s">
        <v>438</v>
      </c>
      <c r="E23" s="111" t="s">
        <v>439</v>
      </c>
      <c r="F23" s="111" t="s">
        <v>398</v>
      </c>
      <c r="G23" s="111" t="s">
        <v>399</v>
      </c>
      <c r="H23" s="111" t="s">
        <v>400</v>
      </c>
      <c r="I23" s="111" t="s">
        <v>393</v>
      </c>
      <c r="J23" s="111" t="s">
        <v>440</v>
      </c>
    </row>
    <row r="24" ht="36" customHeight="1" spans="1:10">
      <c r="A24" s="111"/>
      <c r="B24" s="111"/>
      <c r="C24" s="111" t="s">
        <v>395</v>
      </c>
      <c r="D24" s="111" t="s">
        <v>441</v>
      </c>
      <c r="E24" s="111" t="s">
        <v>442</v>
      </c>
      <c r="F24" s="111" t="s">
        <v>398</v>
      </c>
      <c r="G24" s="111" t="s">
        <v>443</v>
      </c>
      <c r="H24" s="111" t="s">
        <v>400</v>
      </c>
      <c r="I24" s="111" t="s">
        <v>393</v>
      </c>
      <c r="J24" s="111" t="s">
        <v>444</v>
      </c>
    </row>
    <row r="25" ht="36" customHeight="1" spans="1:10">
      <c r="A25" s="111"/>
      <c r="B25" s="111"/>
      <c r="C25" s="111" t="s">
        <v>401</v>
      </c>
      <c r="D25" s="111" t="s">
        <v>402</v>
      </c>
      <c r="E25" s="111" t="s">
        <v>445</v>
      </c>
      <c r="F25" s="111" t="s">
        <v>398</v>
      </c>
      <c r="G25" s="111" t="s">
        <v>436</v>
      </c>
      <c r="H25" s="111" t="s">
        <v>400</v>
      </c>
      <c r="I25" s="111" t="s">
        <v>393</v>
      </c>
      <c r="J25" s="111" t="s">
        <v>446</v>
      </c>
    </row>
    <row r="26" ht="36" customHeight="1" spans="1:10">
      <c r="A26" s="111"/>
      <c r="B26" s="111"/>
      <c r="C26" s="111" t="s">
        <v>401</v>
      </c>
      <c r="D26" s="111" t="s">
        <v>402</v>
      </c>
      <c r="E26" s="111" t="s">
        <v>447</v>
      </c>
      <c r="F26" s="111" t="s">
        <v>398</v>
      </c>
      <c r="G26" s="111" t="s">
        <v>399</v>
      </c>
      <c r="H26" s="111" t="s">
        <v>400</v>
      </c>
      <c r="I26" s="111" t="s">
        <v>393</v>
      </c>
      <c r="J26" s="111" t="s">
        <v>448</v>
      </c>
    </row>
    <row r="27" ht="36" customHeight="1" spans="1:10">
      <c r="A27" s="111"/>
      <c r="B27" s="111"/>
      <c r="C27" s="111" t="s">
        <v>401</v>
      </c>
      <c r="D27" s="111" t="s">
        <v>402</v>
      </c>
      <c r="E27" s="111" t="s">
        <v>449</v>
      </c>
      <c r="F27" s="111" t="s">
        <v>398</v>
      </c>
      <c r="G27" s="111" t="s">
        <v>399</v>
      </c>
      <c r="H27" s="111" t="s">
        <v>400</v>
      </c>
      <c r="I27" s="111" t="s">
        <v>393</v>
      </c>
      <c r="J27" s="111" t="s">
        <v>450</v>
      </c>
    </row>
    <row r="28" ht="52" customHeight="1" spans="1:10">
      <c r="A28" s="111" t="s">
        <v>373</v>
      </c>
      <c r="B28" s="111" t="s">
        <v>451</v>
      </c>
      <c r="C28" s="111" t="s">
        <v>388</v>
      </c>
      <c r="D28" s="111" t="s">
        <v>389</v>
      </c>
      <c r="E28" s="111" t="s">
        <v>452</v>
      </c>
      <c r="F28" s="111" t="s">
        <v>391</v>
      </c>
      <c r="G28" s="111" t="s">
        <v>453</v>
      </c>
      <c r="H28" s="111" t="s">
        <v>406</v>
      </c>
      <c r="I28" s="111" t="s">
        <v>393</v>
      </c>
      <c r="J28" s="111" t="s">
        <v>454</v>
      </c>
    </row>
    <row r="29" ht="22.5" spans="1:10">
      <c r="A29" s="111"/>
      <c r="B29" s="111"/>
      <c r="C29" s="111" t="s">
        <v>395</v>
      </c>
      <c r="D29" s="111" t="s">
        <v>396</v>
      </c>
      <c r="E29" s="111" t="s">
        <v>455</v>
      </c>
      <c r="F29" s="111" t="s">
        <v>391</v>
      </c>
      <c r="G29" s="111" t="s">
        <v>456</v>
      </c>
      <c r="H29" s="111"/>
      <c r="I29" s="111" t="s">
        <v>430</v>
      </c>
      <c r="J29" s="111" t="s">
        <v>457</v>
      </c>
    </row>
    <row r="30" ht="42" customHeight="1" spans="1:10">
      <c r="A30" s="111"/>
      <c r="B30" s="111"/>
      <c r="C30" s="111" t="s">
        <v>401</v>
      </c>
      <c r="D30" s="111" t="s">
        <v>402</v>
      </c>
      <c r="E30" s="111" t="s">
        <v>458</v>
      </c>
      <c r="F30" s="111" t="s">
        <v>398</v>
      </c>
      <c r="G30" s="111" t="s">
        <v>399</v>
      </c>
      <c r="H30" s="111" t="s">
        <v>400</v>
      </c>
      <c r="I30" s="111" t="s">
        <v>393</v>
      </c>
      <c r="J30" s="111" t="s">
        <v>459</v>
      </c>
    </row>
  </sheetData>
  <mergeCells count="10">
    <mergeCell ref="A2:J2"/>
    <mergeCell ref="A3:H3"/>
    <mergeCell ref="A8:A10"/>
    <mergeCell ref="A11:A13"/>
    <mergeCell ref="A14:A27"/>
    <mergeCell ref="A28:A30"/>
    <mergeCell ref="B8:B10"/>
    <mergeCell ref="B11:B13"/>
    <mergeCell ref="B14:B27"/>
    <mergeCell ref="B28:B30"/>
  </mergeCells>
  <printOptions horizontalCentered="1"/>
  <pageMargins left="0.393055555555556" right="0.393055555555556" top="0.511805555555556" bottom="0.511805555555556" header="0.314583333333333" footer="0.314583333333333"/>
  <pageSetup paperSize="9" scale="65" orientation="landscape" horizontalDpi="600" verticalDpi="600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zoomScaleSheetLayoutView="60" workbookViewId="0">
      <selection activeCell="B14" sqref="B14"/>
    </sheetView>
  </sheetViews>
  <sheetFormatPr defaultColWidth="8.87619047619048" defaultRowHeight="12" outlineLevelRow="7"/>
  <cols>
    <col min="1" max="1" width="34.2857142857143" style="56" customWidth="1"/>
    <col min="2" max="2" width="29" style="56" customWidth="1"/>
    <col min="3" max="5" width="23.5714285714286" style="56" customWidth="1"/>
    <col min="6" max="6" width="11.2857142857143" style="57" customWidth="1"/>
    <col min="7" max="7" width="25.1333333333333" style="56" customWidth="1"/>
    <col min="8" max="8" width="15.5714285714286" style="57" customWidth="1"/>
    <col min="9" max="9" width="13.4285714285714" style="57" customWidth="1"/>
    <col min="10" max="10" width="18.8380952380952" style="56" customWidth="1"/>
    <col min="11" max="11" width="9.13333333333333" style="57" customWidth="1"/>
    <col min="12" max="16384" width="9.13333333333333" style="57"/>
  </cols>
  <sheetData>
    <row r="1" customHeight="1" spans="10:10">
      <c r="J1" s="68" t="s">
        <v>460</v>
      </c>
    </row>
    <row r="2" ht="28.5" customHeight="1" spans="1:10">
      <c r="A2" s="58" t="s">
        <v>461</v>
      </c>
      <c r="B2" s="59"/>
      <c r="C2" s="59"/>
      <c r="D2" s="59"/>
      <c r="E2" s="5"/>
      <c r="F2" s="60"/>
      <c r="G2" s="5"/>
      <c r="H2" s="60"/>
      <c r="I2" s="60"/>
      <c r="J2" s="5"/>
    </row>
    <row r="3" ht="17.25" customHeight="1" spans="1:1">
      <c r="A3" s="61" t="s">
        <v>2</v>
      </c>
    </row>
    <row r="4" ht="44.25" customHeight="1" spans="1:10">
      <c r="A4" s="62" t="s">
        <v>276</v>
      </c>
      <c r="B4" s="62" t="s">
        <v>378</v>
      </c>
      <c r="C4" s="62" t="s">
        <v>379</v>
      </c>
      <c r="D4" s="62" t="s">
        <v>380</v>
      </c>
      <c r="E4" s="62" t="s">
        <v>381</v>
      </c>
      <c r="F4" s="63" t="s">
        <v>382</v>
      </c>
      <c r="G4" s="62" t="s">
        <v>383</v>
      </c>
      <c r="H4" s="63" t="s">
        <v>384</v>
      </c>
      <c r="I4" s="63" t="s">
        <v>385</v>
      </c>
      <c r="J4" s="62" t="s">
        <v>386</v>
      </c>
    </row>
    <row r="5" ht="14.25" customHeight="1" spans="1:10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ht="42" customHeight="1" spans="1:10">
      <c r="A6" s="34" t="s">
        <v>45</v>
      </c>
      <c r="B6" s="64"/>
      <c r="C6" s="64"/>
      <c r="D6" s="64"/>
      <c r="E6" s="65"/>
      <c r="F6" s="66"/>
      <c r="G6" s="65"/>
      <c r="H6" s="66"/>
      <c r="I6" s="66"/>
      <c r="J6" s="65"/>
    </row>
    <row r="7" ht="42.75" customHeight="1" spans="1:10">
      <c r="A7" s="67" t="s">
        <v>45</v>
      </c>
      <c r="B7" s="67" t="s">
        <v>45</v>
      </c>
      <c r="C7" s="67" t="s">
        <v>45</v>
      </c>
      <c r="D7" s="67" t="s">
        <v>45</v>
      </c>
      <c r="E7" s="34" t="s">
        <v>45</v>
      </c>
      <c r="F7" s="67" t="s">
        <v>45</v>
      </c>
      <c r="G7" s="34" t="s">
        <v>45</v>
      </c>
      <c r="H7" s="67" t="s">
        <v>45</v>
      </c>
      <c r="I7" s="67" t="s">
        <v>45</v>
      </c>
      <c r="J7" s="34" t="s">
        <v>45</v>
      </c>
    </row>
    <row r="8" spans="1:1">
      <c r="A8" s="40" t="s">
        <v>462</v>
      </c>
    </row>
  </sheetData>
  <mergeCells count="2">
    <mergeCell ref="A2:J2"/>
    <mergeCell ref="A3:H3"/>
  </mergeCells>
  <printOptions horizontalCentered="1"/>
  <pageMargins left="0.393055555555556" right="0.393055555555556" top="0.511805555555556" bottom="0.511805555555556" header="0.314583333333333" footer="0.314583333333333"/>
  <pageSetup paperSize="9" scale="65" orientation="landscape" horizontalDpi="600" verticalDpi="600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zoomScaleSheetLayoutView="60" workbookViewId="0">
      <selection activeCell="A9" sqref="A9"/>
    </sheetView>
  </sheetViews>
  <sheetFormatPr defaultColWidth="8.87619047619048" defaultRowHeight="14.25" customHeight="1" outlineLevelCol="5"/>
  <cols>
    <col min="1" max="2" width="21.1333333333333" style="143" customWidth="1"/>
    <col min="3" max="3" width="21.1333333333333" style="1" customWidth="1"/>
    <col min="4" max="4" width="27.7142857142857" style="1" customWidth="1"/>
    <col min="5" max="6" width="36.7142857142857" style="1" customWidth="1"/>
    <col min="7" max="7" width="9.13333333333333" style="1" customWidth="1"/>
    <col min="8" max="16384" width="9.13333333333333" style="1"/>
  </cols>
  <sheetData>
    <row r="1" ht="12" customHeight="1" spans="1:6">
      <c r="A1" s="144">
        <v>0</v>
      </c>
      <c r="B1" s="144">
        <v>0</v>
      </c>
      <c r="C1" s="132">
        <v>1</v>
      </c>
      <c r="D1" s="130"/>
      <c r="E1" s="130"/>
      <c r="F1" s="130" t="s">
        <v>463</v>
      </c>
    </row>
    <row r="2" ht="26.25" customHeight="1" spans="1:6">
      <c r="A2" s="145" t="s">
        <v>464</v>
      </c>
      <c r="B2" s="145"/>
      <c r="C2" s="146"/>
      <c r="D2" s="146"/>
      <c r="E2" s="147"/>
      <c r="F2" s="147"/>
    </row>
    <row r="3" ht="13.5" customHeight="1" spans="1:6">
      <c r="A3" s="6" t="s">
        <v>2</v>
      </c>
      <c r="B3" s="6"/>
      <c r="C3" s="132"/>
      <c r="D3" s="130"/>
      <c r="E3" s="130"/>
      <c r="F3" s="130" t="s">
        <v>3</v>
      </c>
    </row>
    <row r="4" ht="19.5" customHeight="1" spans="1:6">
      <c r="A4" s="17" t="s">
        <v>274</v>
      </c>
      <c r="B4" s="148" t="s">
        <v>71</v>
      </c>
      <c r="C4" s="17" t="s">
        <v>72</v>
      </c>
      <c r="D4" s="12" t="s">
        <v>465</v>
      </c>
      <c r="E4" s="13"/>
      <c r="F4" s="14"/>
    </row>
    <row r="5" ht="18.75" customHeight="1" spans="1:6">
      <c r="A5" s="20"/>
      <c r="B5" s="149"/>
      <c r="C5" s="32"/>
      <c r="D5" s="17" t="s">
        <v>53</v>
      </c>
      <c r="E5" s="12" t="s">
        <v>73</v>
      </c>
      <c r="F5" s="17" t="s">
        <v>74</v>
      </c>
    </row>
    <row r="6" ht="18.75" customHeight="1" spans="1:6">
      <c r="A6" s="150">
        <v>1</v>
      </c>
      <c r="B6" s="150" t="s">
        <v>167</v>
      </c>
      <c r="C6" s="151">
        <v>3</v>
      </c>
      <c r="D6" s="150" t="s">
        <v>169</v>
      </c>
      <c r="E6" s="150" t="s">
        <v>170</v>
      </c>
      <c r="F6" s="151">
        <v>6</v>
      </c>
    </row>
    <row r="7" ht="18.75" customHeight="1" spans="1:6">
      <c r="A7" s="34" t="s">
        <v>45</v>
      </c>
      <c r="B7" s="34" t="s">
        <v>45</v>
      </c>
      <c r="C7" s="34" t="s">
        <v>45</v>
      </c>
      <c r="D7" s="152" t="s">
        <v>45</v>
      </c>
      <c r="E7" s="153" t="s">
        <v>45</v>
      </c>
      <c r="F7" s="153" t="s">
        <v>45</v>
      </c>
    </row>
    <row r="8" ht="18.75" customHeight="1" spans="1:6">
      <c r="A8" s="154" t="s">
        <v>126</v>
      </c>
      <c r="B8" s="155"/>
      <c r="C8" s="156" t="s">
        <v>126</v>
      </c>
      <c r="D8" s="152" t="s">
        <v>45</v>
      </c>
      <c r="E8" s="153" t="s">
        <v>45</v>
      </c>
      <c r="F8" s="153" t="s">
        <v>45</v>
      </c>
    </row>
    <row r="9" customHeight="1" spans="1:1">
      <c r="A9" s="40" t="s">
        <v>466</v>
      </c>
    </row>
  </sheetData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6" right="0.393055555555556" top="0.511805555555556" bottom="0.511805555555556" header="0.314583333333333" footer="0.314583333333333"/>
  <pageSetup paperSize="9" scale="86" orientation="landscape" horizontalDpi="600" verticalDpi="600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workbookViewId="0">
      <selection activeCell="B14" sqref="B14"/>
    </sheetView>
  </sheetViews>
  <sheetFormatPr defaultColWidth="8.71428571428571" defaultRowHeight="12.75" outlineLevelCol="5"/>
  <cols>
    <col min="1" max="1" width="15.8952380952381" customWidth="1"/>
    <col min="2" max="6" width="20.6285714285714" customWidth="1"/>
  </cols>
  <sheetData>
    <row r="1" s="127" customFormat="1" ht="12" customHeight="1" spans="6:6">
      <c r="F1" s="130" t="s">
        <v>467</v>
      </c>
    </row>
    <row r="2" s="127" customFormat="1" ht="26" customHeight="1" spans="1:6">
      <c r="A2" s="131" t="s">
        <v>468</v>
      </c>
      <c r="B2" s="131"/>
      <c r="C2" s="131"/>
      <c r="D2" s="131"/>
      <c r="E2" s="131"/>
      <c r="F2" s="131"/>
    </row>
    <row r="3" s="128" customFormat="1" ht="12" customHeight="1" spans="1:6">
      <c r="A3" s="6" t="s">
        <v>2</v>
      </c>
      <c r="B3" s="6"/>
      <c r="C3" s="132"/>
      <c r="D3" s="130"/>
      <c r="F3" s="133" t="s">
        <v>266</v>
      </c>
    </row>
    <row r="4" s="128" customFormat="1" ht="18" customHeight="1" spans="1:6">
      <c r="A4" s="21" t="s">
        <v>274</v>
      </c>
      <c r="B4" s="134" t="s">
        <v>277</v>
      </c>
      <c r="C4" s="21" t="s">
        <v>278</v>
      </c>
      <c r="D4" s="135" t="s">
        <v>469</v>
      </c>
      <c r="E4" s="135"/>
      <c r="F4" s="135"/>
    </row>
    <row r="5" s="128" customFormat="1" ht="18" customHeight="1" spans="1:6">
      <c r="A5" s="136"/>
      <c r="B5" s="137"/>
      <c r="C5" s="136"/>
      <c r="D5" s="135" t="s">
        <v>53</v>
      </c>
      <c r="E5" s="135" t="s">
        <v>73</v>
      </c>
      <c r="F5" s="135" t="s">
        <v>74</v>
      </c>
    </row>
    <row r="6" s="128" customFormat="1" ht="18" customHeight="1" spans="1:6">
      <c r="A6" s="26">
        <v>1</v>
      </c>
      <c r="B6" s="138" t="s">
        <v>167</v>
      </c>
      <c r="C6" s="26">
        <v>3</v>
      </c>
      <c r="D6" s="26">
        <v>4</v>
      </c>
      <c r="E6" s="138" t="s">
        <v>170</v>
      </c>
      <c r="F6" s="26">
        <v>6</v>
      </c>
    </row>
    <row r="7" s="128" customFormat="1" ht="18" customHeight="1" spans="1:6">
      <c r="A7" s="26"/>
      <c r="B7" s="138"/>
      <c r="C7" s="26"/>
      <c r="D7" s="139"/>
      <c r="E7" s="135"/>
      <c r="F7" s="135"/>
    </row>
    <row r="8" s="128" customFormat="1" ht="21" customHeight="1" spans="1:6">
      <c r="A8" s="140" t="s">
        <v>53</v>
      </c>
      <c r="B8" s="141"/>
      <c r="C8" s="142"/>
      <c r="D8" s="135"/>
      <c r="E8" s="135"/>
      <c r="F8" s="135"/>
    </row>
    <row r="9" s="129" customFormat="1" spans="1:1">
      <c r="A9" s="40" t="s">
        <v>470</v>
      </c>
    </row>
  </sheetData>
  <mergeCells count="7">
    <mergeCell ref="A2:F2"/>
    <mergeCell ref="A3:D3"/>
    <mergeCell ref="D4:F4"/>
    <mergeCell ref="A8:C8"/>
    <mergeCell ref="A4:A5"/>
    <mergeCell ref="B4:B5"/>
    <mergeCell ref="C4:C5"/>
  </mergeCells>
  <pageMargins left="0.751388888888889" right="0.751388888888889" top="1" bottom="1" header="0.5" footer="0.5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3"/>
  <sheetViews>
    <sheetView zoomScaleSheetLayoutView="60" topLeftCell="A3" workbookViewId="0">
      <selection activeCell="A3" sqref="A3:F3"/>
    </sheetView>
  </sheetViews>
  <sheetFormatPr defaultColWidth="8.87619047619048" defaultRowHeight="14.25" customHeight="1"/>
  <cols>
    <col min="1" max="1" width="20.7142857142857" style="1" customWidth="1"/>
    <col min="2" max="2" width="21.7142857142857" style="1" customWidth="1"/>
    <col min="3" max="3" width="35.2857142857143" style="1" customWidth="1"/>
    <col min="4" max="4" width="7.71428571428571" style="1" customWidth="1"/>
    <col min="5" max="5" width="8.28571428571429" style="1" customWidth="1"/>
    <col min="6" max="6" width="12.5714285714286" style="1" customWidth="1"/>
    <col min="7" max="7" width="13.7142857142857" style="1" customWidth="1"/>
    <col min="8" max="8" width="15.4285714285714" style="1" customWidth="1"/>
    <col min="9" max="10" width="10" style="1" customWidth="1"/>
    <col min="11" max="11" width="9.13333333333333" style="57" customWidth="1"/>
    <col min="12" max="13" width="9.13333333333333" style="1" customWidth="1"/>
    <col min="14" max="15" width="12.7142857142857" style="1" customWidth="1"/>
    <col min="16" max="16" width="9.13333333333333" style="57" customWidth="1"/>
    <col min="17" max="17" width="10.4285714285714" style="1" customWidth="1"/>
    <col min="18" max="18" width="9.13333333333333" style="57" customWidth="1"/>
    <col min="19" max="16384" width="9.13333333333333" style="57"/>
  </cols>
  <sheetData>
    <row r="1" ht="13.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P1" s="68"/>
      <c r="Q1" s="124" t="s">
        <v>471</v>
      </c>
    </row>
    <row r="2" ht="27.75" customHeight="1" spans="1:17">
      <c r="A2" s="70" t="s">
        <v>472</v>
      </c>
      <c r="B2" s="59"/>
      <c r="C2" s="59"/>
      <c r="D2" s="59"/>
      <c r="E2" s="5"/>
      <c r="F2" s="5"/>
      <c r="G2" s="5"/>
      <c r="H2" s="5"/>
      <c r="I2" s="5"/>
      <c r="J2" s="5"/>
      <c r="K2" s="60"/>
      <c r="L2" s="5"/>
      <c r="M2" s="5"/>
      <c r="N2" s="5"/>
      <c r="O2" s="5"/>
      <c r="P2" s="60"/>
      <c r="Q2" s="5"/>
    </row>
    <row r="3" ht="18.75" customHeight="1" spans="1:17">
      <c r="A3" s="88" t="s">
        <v>2</v>
      </c>
      <c r="B3" s="8"/>
      <c r="C3" s="8"/>
      <c r="D3" s="8"/>
      <c r="E3" s="8"/>
      <c r="F3" s="8"/>
      <c r="G3" s="8"/>
      <c r="H3" s="8"/>
      <c r="I3" s="8"/>
      <c r="J3" s="8"/>
      <c r="P3" s="83"/>
      <c r="Q3" s="125" t="s">
        <v>266</v>
      </c>
    </row>
    <row r="4" ht="15.75" customHeight="1" spans="1:17">
      <c r="A4" s="11" t="s">
        <v>473</v>
      </c>
      <c r="B4" s="103" t="s">
        <v>474</v>
      </c>
      <c r="C4" s="103" t="s">
        <v>475</v>
      </c>
      <c r="D4" s="103" t="s">
        <v>476</v>
      </c>
      <c r="E4" s="103" t="s">
        <v>477</v>
      </c>
      <c r="F4" s="103" t="s">
        <v>478</v>
      </c>
      <c r="G4" s="104" t="s">
        <v>281</v>
      </c>
      <c r="H4" s="105"/>
      <c r="I4" s="105"/>
      <c r="J4" s="104"/>
      <c r="K4" s="119"/>
      <c r="L4" s="104"/>
      <c r="M4" s="104"/>
      <c r="N4" s="104"/>
      <c r="O4" s="104"/>
      <c r="P4" s="119"/>
      <c r="Q4" s="126"/>
    </row>
    <row r="5" ht="17.25" customHeight="1" spans="1:17">
      <c r="A5" s="16"/>
      <c r="B5" s="106"/>
      <c r="C5" s="106"/>
      <c r="D5" s="106"/>
      <c r="E5" s="106"/>
      <c r="F5" s="106"/>
      <c r="G5" s="107" t="s">
        <v>53</v>
      </c>
      <c r="H5" s="78" t="s">
        <v>56</v>
      </c>
      <c r="I5" s="78" t="s">
        <v>479</v>
      </c>
      <c r="J5" s="106" t="s">
        <v>480</v>
      </c>
      <c r="K5" s="120" t="s">
        <v>481</v>
      </c>
      <c r="L5" s="109" t="s">
        <v>60</v>
      </c>
      <c r="M5" s="109"/>
      <c r="N5" s="109"/>
      <c r="O5" s="109"/>
      <c r="P5" s="121"/>
      <c r="Q5" s="108"/>
    </row>
    <row r="6" ht="54" customHeight="1" spans="1:17">
      <c r="A6" s="19"/>
      <c r="B6" s="108"/>
      <c r="C6" s="108"/>
      <c r="D6" s="108"/>
      <c r="E6" s="108"/>
      <c r="F6" s="108"/>
      <c r="G6" s="109"/>
      <c r="H6" s="78"/>
      <c r="I6" s="78"/>
      <c r="J6" s="108"/>
      <c r="K6" s="122"/>
      <c r="L6" s="108" t="s">
        <v>55</v>
      </c>
      <c r="M6" s="108" t="s">
        <v>61</v>
      </c>
      <c r="N6" s="108" t="s">
        <v>363</v>
      </c>
      <c r="O6" s="108" t="s">
        <v>63</v>
      </c>
      <c r="P6" s="122" t="s">
        <v>64</v>
      </c>
      <c r="Q6" s="108" t="s">
        <v>65</v>
      </c>
    </row>
    <row r="7" ht="15" customHeight="1" spans="1:17">
      <c r="A7" s="20">
        <v>1</v>
      </c>
      <c r="B7" s="110">
        <v>2</v>
      </c>
      <c r="C7" s="110">
        <v>3</v>
      </c>
      <c r="D7" s="20">
        <v>4</v>
      </c>
      <c r="E7" s="110">
        <v>5</v>
      </c>
      <c r="F7" s="110">
        <v>6</v>
      </c>
      <c r="G7" s="20">
        <v>7</v>
      </c>
      <c r="H7" s="110">
        <v>8</v>
      </c>
      <c r="I7" s="110">
        <v>9</v>
      </c>
      <c r="J7" s="20">
        <v>10</v>
      </c>
      <c r="K7" s="110">
        <v>11</v>
      </c>
      <c r="L7" s="110">
        <v>12</v>
      </c>
      <c r="M7" s="20">
        <v>13</v>
      </c>
      <c r="N7" s="110">
        <v>14</v>
      </c>
      <c r="O7" s="110">
        <v>15</v>
      </c>
      <c r="P7" s="20">
        <v>16</v>
      </c>
      <c r="Q7" s="110">
        <v>17</v>
      </c>
    </row>
    <row r="8" ht="21" customHeight="1" spans="1:17">
      <c r="A8" s="111" t="s">
        <v>67</v>
      </c>
      <c r="B8" s="112"/>
      <c r="C8" s="112"/>
      <c r="D8" s="112"/>
      <c r="E8" s="113"/>
      <c r="F8" s="114">
        <v>18.27</v>
      </c>
      <c r="G8" s="114">
        <v>25.8</v>
      </c>
      <c r="H8" s="114">
        <v>25.8</v>
      </c>
      <c r="I8" s="123" t="s">
        <v>45</v>
      </c>
      <c r="J8" s="123" t="s">
        <v>45</v>
      </c>
      <c r="K8" s="123" t="s">
        <v>45</v>
      </c>
      <c r="L8" s="123" t="s">
        <v>45</v>
      </c>
      <c r="M8" s="123" t="s">
        <v>45</v>
      </c>
      <c r="N8" s="123" t="s">
        <v>45</v>
      </c>
      <c r="O8" s="123"/>
      <c r="P8" s="123" t="s">
        <v>45</v>
      </c>
      <c r="Q8" s="123" t="s">
        <v>45</v>
      </c>
    </row>
    <row r="9" ht="21" customHeight="1" spans="1:17">
      <c r="A9" s="115" t="s">
        <v>67</v>
      </c>
      <c r="B9" s="111"/>
      <c r="C9" s="111"/>
      <c r="D9" s="111"/>
      <c r="E9" s="111"/>
      <c r="F9" s="114">
        <v>18.27</v>
      </c>
      <c r="G9" s="114">
        <v>25.8</v>
      </c>
      <c r="H9" s="114">
        <v>25.8</v>
      </c>
      <c r="I9" s="123"/>
      <c r="J9" s="123"/>
      <c r="K9" s="123"/>
      <c r="L9" s="123"/>
      <c r="M9" s="123"/>
      <c r="N9" s="123"/>
      <c r="O9" s="123"/>
      <c r="P9" s="123"/>
      <c r="Q9" s="123"/>
    </row>
    <row r="10" ht="21" customHeight="1" spans="1:17">
      <c r="A10" s="111" t="s">
        <v>349</v>
      </c>
      <c r="B10" s="111" t="s">
        <v>482</v>
      </c>
      <c r="C10" s="111" t="s">
        <v>483</v>
      </c>
      <c r="D10" s="111" t="s">
        <v>484</v>
      </c>
      <c r="E10" s="111"/>
      <c r="F10" s="114"/>
      <c r="G10" s="114">
        <v>2.5</v>
      </c>
      <c r="H10" s="114">
        <v>2.5</v>
      </c>
      <c r="I10" s="123"/>
      <c r="J10" s="123"/>
      <c r="K10" s="123"/>
      <c r="L10" s="123"/>
      <c r="M10" s="123"/>
      <c r="N10" s="123"/>
      <c r="O10" s="123"/>
      <c r="P10" s="123"/>
      <c r="Q10" s="123"/>
    </row>
    <row r="11" ht="21" customHeight="1" spans="1:17">
      <c r="A11" s="111" t="s">
        <v>349</v>
      </c>
      <c r="B11" s="111" t="s">
        <v>485</v>
      </c>
      <c r="C11" s="111" t="s">
        <v>486</v>
      </c>
      <c r="D11" s="111" t="s">
        <v>484</v>
      </c>
      <c r="E11" s="111"/>
      <c r="F11" s="114"/>
      <c r="G11" s="114">
        <v>3.8</v>
      </c>
      <c r="H11" s="114">
        <v>3.8</v>
      </c>
      <c r="I11" s="123"/>
      <c r="J11" s="123"/>
      <c r="K11" s="123"/>
      <c r="L11" s="123"/>
      <c r="M11" s="123"/>
      <c r="N11" s="123"/>
      <c r="O11" s="123"/>
      <c r="P11" s="123"/>
      <c r="Q11" s="123"/>
    </row>
    <row r="12" ht="21" customHeight="1" spans="1:17">
      <c r="A12" s="111" t="s">
        <v>349</v>
      </c>
      <c r="B12" s="111" t="s">
        <v>487</v>
      </c>
      <c r="C12" s="111" t="s">
        <v>488</v>
      </c>
      <c r="D12" s="111" t="s">
        <v>484</v>
      </c>
      <c r="E12" s="111"/>
      <c r="F12" s="114"/>
      <c r="G12" s="114">
        <v>1.23</v>
      </c>
      <c r="H12" s="114">
        <v>1.23</v>
      </c>
      <c r="I12" s="123"/>
      <c r="J12" s="123"/>
      <c r="K12" s="123"/>
      <c r="L12" s="123"/>
      <c r="M12" s="123"/>
      <c r="N12" s="123"/>
      <c r="O12" s="123"/>
      <c r="P12" s="123"/>
      <c r="Q12" s="123"/>
    </row>
    <row r="13" ht="21" customHeight="1" spans="1:17">
      <c r="A13" s="111" t="s">
        <v>326</v>
      </c>
      <c r="B13" s="111" t="s">
        <v>489</v>
      </c>
      <c r="C13" s="111" t="s">
        <v>490</v>
      </c>
      <c r="D13" s="111" t="s">
        <v>484</v>
      </c>
      <c r="E13" s="111"/>
      <c r="F13" s="114">
        <v>2.4</v>
      </c>
      <c r="G13" s="114">
        <v>2.4</v>
      </c>
      <c r="H13" s="114">
        <v>2.4</v>
      </c>
      <c r="I13" s="123"/>
      <c r="J13" s="123"/>
      <c r="K13" s="123"/>
      <c r="L13" s="123"/>
      <c r="M13" s="123"/>
      <c r="N13" s="123"/>
      <c r="O13" s="123"/>
      <c r="P13" s="123"/>
      <c r="Q13" s="123"/>
    </row>
    <row r="14" ht="21" customHeight="1" spans="1:17">
      <c r="A14" s="111" t="s">
        <v>326</v>
      </c>
      <c r="B14" s="111" t="s">
        <v>489</v>
      </c>
      <c r="C14" s="111" t="s">
        <v>491</v>
      </c>
      <c r="D14" s="111" t="s">
        <v>484</v>
      </c>
      <c r="E14" s="111"/>
      <c r="F14" s="114">
        <v>1.2</v>
      </c>
      <c r="G14" s="114">
        <v>1.2</v>
      </c>
      <c r="H14" s="114">
        <v>1.2</v>
      </c>
      <c r="I14" s="123"/>
      <c r="J14" s="123"/>
      <c r="K14" s="123"/>
      <c r="L14" s="123"/>
      <c r="M14" s="123"/>
      <c r="N14" s="123"/>
      <c r="O14" s="123"/>
      <c r="P14" s="123"/>
      <c r="Q14" s="123"/>
    </row>
    <row r="15" ht="21" customHeight="1" spans="1:17">
      <c r="A15" s="111" t="s">
        <v>326</v>
      </c>
      <c r="B15" s="111" t="s">
        <v>489</v>
      </c>
      <c r="C15" s="111" t="s">
        <v>492</v>
      </c>
      <c r="D15" s="111" t="s">
        <v>484</v>
      </c>
      <c r="E15" s="111"/>
      <c r="F15" s="114">
        <v>1.2</v>
      </c>
      <c r="G15" s="114">
        <v>1.2</v>
      </c>
      <c r="H15" s="114">
        <v>1.2</v>
      </c>
      <c r="I15" s="123"/>
      <c r="J15" s="123"/>
      <c r="K15" s="123"/>
      <c r="L15" s="123"/>
      <c r="M15" s="123"/>
      <c r="N15" s="123"/>
      <c r="O15" s="123"/>
      <c r="P15" s="123"/>
      <c r="Q15" s="123"/>
    </row>
    <row r="16" ht="21" customHeight="1" spans="1:17">
      <c r="A16" s="111" t="s">
        <v>326</v>
      </c>
      <c r="B16" s="111" t="s">
        <v>493</v>
      </c>
      <c r="C16" s="111" t="s">
        <v>493</v>
      </c>
      <c r="D16" s="111" t="s">
        <v>484</v>
      </c>
      <c r="E16" s="111"/>
      <c r="F16" s="114">
        <v>1.7</v>
      </c>
      <c r="G16" s="114">
        <v>1.7</v>
      </c>
      <c r="H16" s="114">
        <v>1.7</v>
      </c>
      <c r="I16" s="123"/>
      <c r="J16" s="123"/>
      <c r="K16" s="123"/>
      <c r="L16" s="123"/>
      <c r="M16" s="123"/>
      <c r="N16" s="123"/>
      <c r="O16" s="123"/>
      <c r="P16" s="123"/>
      <c r="Q16" s="123"/>
    </row>
    <row r="17" ht="21" customHeight="1" spans="1:17">
      <c r="A17" s="111" t="s">
        <v>326</v>
      </c>
      <c r="B17" s="111" t="s">
        <v>494</v>
      </c>
      <c r="C17" s="111" t="s">
        <v>494</v>
      </c>
      <c r="D17" s="111" t="s">
        <v>484</v>
      </c>
      <c r="E17" s="111"/>
      <c r="F17" s="114">
        <v>6</v>
      </c>
      <c r="G17" s="114">
        <v>6</v>
      </c>
      <c r="H17" s="114">
        <v>6</v>
      </c>
      <c r="I17" s="123"/>
      <c r="J17" s="123"/>
      <c r="K17" s="123"/>
      <c r="L17" s="123"/>
      <c r="M17" s="123"/>
      <c r="N17" s="123"/>
      <c r="O17" s="123"/>
      <c r="P17" s="123"/>
      <c r="Q17" s="123"/>
    </row>
    <row r="18" ht="21" customHeight="1" spans="1:17">
      <c r="A18" s="111" t="s">
        <v>326</v>
      </c>
      <c r="B18" s="111" t="s">
        <v>495</v>
      </c>
      <c r="C18" s="111" t="s">
        <v>495</v>
      </c>
      <c r="D18" s="111" t="s">
        <v>484</v>
      </c>
      <c r="E18" s="111"/>
      <c r="F18" s="114">
        <v>1.9</v>
      </c>
      <c r="G18" s="114">
        <v>1.9</v>
      </c>
      <c r="H18" s="114">
        <v>1.9</v>
      </c>
      <c r="I18" s="123"/>
      <c r="J18" s="123"/>
      <c r="K18" s="123"/>
      <c r="L18" s="123"/>
      <c r="M18" s="123"/>
      <c r="N18" s="123"/>
      <c r="O18" s="123"/>
      <c r="P18" s="123"/>
      <c r="Q18" s="123"/>
    </row>
    <row r="19" ht="21" customHeight="1" spans="1:17">
      <c r="A19" s="111" t="s">
        <v>326</v>
      </c>
      <c r="B19" s="111" t="s">
        <v>495</v>
      </c>
      <c r="C19" s="111" t="s">
        <v>495</v>
      </c>
      <c r="D19" s="111" t="s">
        <v>484</v>
      </c>
      <c r="E19" s="111"/>
      <c r="F19" s="114">
        <v>0.95</v>
      </c>
      <c r="G19" s="114">
        <v>0.95</v>
      </c>
      <c r="H19" s="114">
        <v>0.95</v>
      </c>
      <c r="I19" s="123"/>
      <c r="J19" s="123"/>
      <c r="K19" s="123"/>
      <c r="L19" s="123"/>
      <c r="M19" s="123"/>
      <c r="N19" s="123"/>
      <c r="O19" s="123"/>
      <c r="P19" s="123"/>
      <c r="Q19" s="123"/>
    </row>
    <row r="20" ht="21" customHeight="1" spans="1:17">
      <c r="A20" s="111" t="s">
        <v>326</v>
      </c>
      <c r="B20" s="111" t="s">
        <v>495</v>
      </c>
      <c r="C20" s="111" t="s">
        <v>495</v>
      </c>
      <c r="D20" s="111" t="s">
        <v>484</v>
      </c>
      <c r="E20" s="111"/>
      <c r="F20" s="114">
        <v>0.95</v>
      </c>
      <c r="G20" s="114">
        <v>0.95</v>
      </c>
      <c r="H20" s="114">
        <v>0.95</v>
      </c>
      <c r="I20" s="123"/>
      <c r="J20" s="123"/>
      <c r="K20" s="123"/>
      <c r="L20" s="123"/>
      <c r="M20" s="123"/>
      <c r="N20" s="123"/>
      <c r="O20" s="123"/>
      <c r="P20" s="123"/>
      <c r="Q20" s="123"/>
    </row>
    <row r="21" ht="21" customHeight="1" spans="1:17">
      <c r="A21" s="111" t="s">
        <v>326</v>
      </c>
      <c r="B21" s="111" t="s">
        <v>496</v>
      </c>
      <c r="C21" s="111" t="s">
        <v>496</v>
      </c>
      <c r="D21" s="111" t="s">
        <v>484</v>
      </c>
      <c r="E21" s="111"/>
      <c r="F21" s="114">
        <v>0.8</v>
      </c>
      <c r="G21" s="114">
        <v>0.8</v>
      </c>
      <c r="H21" s="114">
        <v>0.8</v>
      </c>
      <c r="I21" s="123"/>
      <c r="J21" s="123"/>
      <c r="K21" s="123"/>
      <c r="L21" s="123"/>
      <c r="M21" s="123"/>
      <c r="N21" s="123"/>
      <c r="O21" s="123"/>
      <c r="P21" s="123"/>
      <c r="Q21" s="123"/>
    </row>
    <row r="22" ht="21" customHeight="1" spans="1:17">
      <c r="A22" s="116" t="s">
        <v>326</v>
      </c>
      <c r="B22" s="116" t="s">
        <v>497</v>
      </c>
      <c r="C22" s="116" t="s">
        <v>497</v>
      </c>
      <c r="D22" s="116" t="s">
        <v>484</v>
      </c>
      <c r="E22" s="116"/>
      <c r="F22" s="114">
        <v>1.17</v>
      </c>
      <c r="G22" s="114">
        <v>1.17</v>
      </c>
      <c r="H22" s="114">
        <v>1.17</v>
      </c>
      <c r="I22" s="123"/>
      <c r="J22" s="123"/>
      <c r="K22" s="123"/>
      <c r="L22" s="123"/>
      <c r="M22" s="123"/>
      <c r="N22" s="123"/>
      <c r="O22" s="123"/>
      <c r="P22" s="123"/>
      <c r="Q22" s="123"/>
    </row>
    <row r="23" ht="21" customHeight="1" spans="1:17">
      <c r="A23" s="117" t="s">
        <v>126</v>
      </c>
      <c r="B23" s="117"/>
      <c r="C23" s="117"/>
      <c r="D23" s="117"/>
      <c r="E23" s="117"/>
      <c r="F23" s="118">
        <v>18.27</v>
      </c>
      <c r="G23" s="114">
        <v>25.8</v>
      </c>
      <c r="H23" s="114">
        <v>25.8</v>
      </c>
      <c r="I23" s="123" t="s">
        <v>45</v>
      </c>
      <c r="J23" s="123" t="s">
        <v>45</v>
      </c>
      <c r="K23" s="123" t="s">
        <v>45</v>
      </c>
      <c r="L23" s="123" t="s">
        <v>45</v>
      </c>
      <c r="M23" s="123" t="s">
        <v>45</v>
      </c>
      <c r="N23" s="123" t="s">
        <v>45</v>
      </c>
      <c r="O23" s="123"/>
      <c r="P23" s="123" t="s">
        <v>45</v>
      </c>
      <c r="Q23" s="123" t="s">
        <v>45</v>
      </c>
    </row>
  </sheetData>
  <mergeCells count="16">
    <mergeCell ref="A2:Q2"/>
    <mergeCell ref="A3:F3"/>
    <mergeCell ref="G4:Q4"/>
    <mergeCell ref="L5:Q5"/>
    <mergeCell ref="A23:E2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6" right="0.393055555555556" top="0.511805555555556" bottom="0.511805555555556" header="0.314583333333333" footer="0.314583333333333"/>
  <pageSetup paperSize="9" scale="64" orientation="landscape" horizontalDpi="600" verticalDpi="600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zoomScaleSheetLayoutView="60" workbookViewId="0">
      <selection activeCell="H16" sqref="H16"/>
    </sheetView>
  </sheetViews>
  <sheetFormatPr defaultColWidth="8.71428571428571" defaultRowHeight="14.25" customHeight="1"/>
  <cols>
    <col min="1" max="7" width="9.13333333333333" style="84" customWidth="1"/>
    <col min="8" max="8" width="12" style="1" customWidth="1"/>
    <col min="9" max="11" width="10" style="1" customWidth="1"/>
    <col min="12" max="12" width="9.13333333333333" style="57" customWidth="1"/>
    <col min="13" max="14" width="9.13333333333333" style="1" customWidth="1"/>
    <col min="15" max="16" width="12.7142857142857" style="1" customWidth="1"/>
    <col min="17" max="17" width="9.13333333333333" style="57" customWidth="1"/>
    <col min="18" max="18" width="10.4285714285714" style="1" customWidth="1"/>
    <col min="19" max="19" width="9.13333333333333" style="57" customWidth="1"/>
    <col min="20" max="247" width="9.13333333333333" style="57"/>
    <col min="248" max="256" width="8.71428571428571" style="57"/>
  </cols>
  <sheetData>
    <row r="1" ht="13.5" customHeight="1" spans="1:18">
      <c r="A1" s="3"/>
      <c r="B1" s="3"/>
      <c r="C1" s="3"/>
      <c r="D1" s="3"/>
      <c r="E1" s="3"/>
      <c r="F1" s="3"/>
      <c r="G1" s="3"/>
      <c r="H1" s="85"/>
      <c r="I1" s="85"/>
      <c r="J1" s="85"/>
      <c r="K1" s="85"/>
      <c r="L1" s="95"/>
      <c r="M1" s="74"/>
      <c r="N1" s="74"/>
      <c r="O1" s="74"/>
      <c r="P1" s="74"/>
      <c r="Q1" s="99"/>
      <c r="R1" s="100" t="s">
        <v>498</v>
      </c>
    </row>
    <row r="2" ht="27.75" customHeight="1" spans="1:18">
      <c r="A2" s="86" t="s">
        <v>499</v>
      </c>
      <c r="B2" s="86"/>
      <c r="C2" s="86"/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ht="26.1" customHeight="1" spans="1:18">
      <c r="A3" s="88" t="s">
        <v>2</v>
      </c>
      <c r="B3" s="8"/>
      <c r="C3" s="8"/>
      <c r="D3" s="8"/>
      <c r="E3" s="8"/>
      <c r="F3" s="8"/>
      <c r="G3" s="8"/>
      <c r="H3" s="72"/>
      <c r="I3" s="72"/>
      <c r="J3" s="72"/>
      <c r="K3" s="72"/>
      <c r="L3" s="95"/>
      <c r="M3" s="74"/>
      <c r="N3" s="74"/>
      <c r="O3" s="74"/>
      <c r="P3" s="74"/>
      <c r="Q3" s="101"/>
      <c r="R3" s="102" t="s">
        <v>266</v>
      </c>
    </row>
    <row r="4" ht="15.75" customHeight="1" spans="1:18">
      <c r="A4" s="78" t="s">
        <v>473</v>
      </c>
      <c r="B4" s="78" t="s">
        <v>500</v>
      </c>
      <c r="C4" s="78" t="s">
        <v>501</v>
      </c>
      <c r="D4" s="78" t="s">
        <v>502</v>
      </c>
      <c r="E4" s="78" t="s">
        <v>503</v>
      </c>
      <c r="F4" s="78" t="s">
        <v>504</v>
      </c>
      <c r="G4" s="78" t="s">
        <v>505</v>
      </c>
      <c r="H4" s="78" t="s">
        <v>281</v>
      </c>
      <c r="I4" s="78"/>
      <c r="J4" s="78"/>
      <c r="K4" s="78"/>
      <c r="L4" s="96"/>
      <c r="M4" s="78"/>
      <c r="N4" s="78"/>
      <c r="O4" s="78"/>
      <c r="P4" s="78"/>
      <c r="Q4" s="96"/>
      <c r="R4" s="78"/>
    </row>
    <row r="5" ht="17.25" customHeight="1" spans="1:18">
      <c r="A5" s="78"/>
      <c r="B5" s="78"/>
      <c r="C5" s="78"/>
      <c r="D5" s="78"/>
      <c r="E5" s="78"/>
      <c r="F5" s="78"/>
      <c r="G5" s="78"/>
      <c r="H5" s="78" t="s">
        <v>53</v>
      </c>
      <c r="I5" s="78" t="s">
        <v>56</v>
      </c>
      <c r="J5" s="78" t="s">
        <v>479</v>
      </c>
      <c r="K5" s="78" t="s">
        <v>480</v>
      </c>
      <c r="L5" s="97" t="s">
        <v>481</v>
      </c>
      <c r="M5" s="78" t="s">
        <v>60</v>
      </c>
      <c r="N5" s="78"/>
      <c r="O5" s="78"/>
      <c r="P5" s="78"/>
      <c r="Q5" s="97"/>
      <c r="R5" s="78"/>
    </row>
    <row r="6" ht="54" customHeight="1" spans="1:18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96"/>
      <c r="M6" s="78" t="s">
        <v>55</v>
      </c>
      <c r="N6" s="78" t="s">
        <v>61</v>
      </c>
      <c r="O6" s="78" t="s">
        <v>363</v>
      </c>
      <c r="P6" s="78" t="s">
        <v>63</v>
      </c>
      <c r="Q6" s="96" t="s">
        <v>64</v>
      </c>
      <c r="R6" s="78" t="s">
        <v>65</v>
      </c>
    </row>
    <row r="7" ht="15" customHeight="1" spans="1:18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12</v>
      </c>
      <c r="M7" s="78">
        <v>13</v>
      </c>
      <c r="N7" s="78">
        <v>14</v>
      </c>
      <c r="O7" s="78">
        <v>15</v>
      </c>
      <c r="P7" s="78">
        <v>16</v>
      </c>
      <c r="Q7" s="78">
        <v>17</v>
      </c>
      <c r="R7" s="78">
        <v>18</v>
      </c>
    </row>
    <row r="8" ht="22.5" customHeight="1" spans="1:18">
      <c r="A8" s="76"/>
      <c r="B8" s="76"/>
      <c r="C8" s="76"/>
      <c r="D8" s="76"/>
      <c r="E8" s="76"/>
      <c r="F8" s="76"/>
      <c r="G8" s="76"/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0" t="s">
        <v>45</v>
      </c>
      <c r="N8" s="80" t="s">
        <v>45</v>
      </c>
      <c r="O8" s="80" t="s">
        <v>45</v>
      </c>
      <c r="P8" s="80"/>
      <c r="Q8" s="80" t="s">
        <v>45</v>
      </c>
      <c r="R8" s="80" t="s">
        <v>45</v>
      </c>
    </row>
    <row r="9" ht="22.5" customHeight="1" spans="1:18">
      <c r="A9" s="89"/>
      <c r="B9" s="90"/>
      <c r="C9" s="90"/>
      <c r="D9" s="90"/>
      <c r="E9" s="90"/>
      <c r="F9" s="90"/>
      <c r="G9" s="90"/>
      <c r="H9" s="91" t="s">
        <v>45</v>
      </c>
      <c r="I9" s="91" t="s">
        <v>45</v>
      </c>
      <c r="J9" s="91" t="s">
        <v>45</v>
      </c>
      <c r="K9" s="91" t="s">
        <v>45</v>
      </c>
      <c r="L9" s="80" t="s">
        <v>45</v>
      </c>
      <c r="M9" s="91" t="s">
        <v>45</v>
      </c>
      <c r="N9" s="91" t="s">
        <v>45</v>
      </c>
      <c r="O9" s="91" t="s">
        <v>45</v>
      </c>
      <c r="P9" s="91"/>
      <c r="Q9" s="80" t="s">
        <v>45</v>
      </c>
      <c r="R9" s="91" t="s">
        <v>45</v>
      </c>
    </row>
    <row r="10" ht="22.5" customHeight="1" spans="1:18">
      <c r="A10" s="89"/>
      <c r="B10" s="92"/>
      <c r="C10" s="92"/>
      <c r="D10" s="92"/>
      <c r="E10" s="92"/>
      <c r="F10" s="92"/>
      <c r="G10" s="92"/>
      <c r="H10" s="93" t="s">
        <v>45</v>
      </c>
      <c r="I10" s="93" t="s">
        <v>45</v>
      </c>
      <c r="J10" s="93" t="s">
        <v>45</v>
      </c>
      <c r="K10" s="93" t="s">
        <v>45</v>
      </c>
      <c r="L10" s="93" t="s">
        <v>45</v>
      </c>
      <c r="M10" s="93" t="s">
        <v>45</v>
      </c>
      <c r="N10" s="93" t="s">
        <v>45</v>
      </c>
      <c r="O10" s="93" t="s">
        <v>45</v>
      </c>
      <c r="P10" s="93"/>
      <c r="Q10" s="93" t="s">
        <v>45</v>
      </c>
      <c r="R10" s="93" t="s">
        <v>45</v>
      </c>
    </row>
    <row r="11" ht="22.5" customHeight="1" spans="1:18">
      <c r="A11" s="76" t="s">
        <v>126</v>
      </c>
      <c r="B11" s="76"/>
      <c r="C11" s="76"/>
      <c r="D11" s="76"/>
      <c r="E11" s="76"/>
      <c r="F11" s="76"/>
      <c r="G11" s="76"/>
      <c r="H11" s="94"/>
      <c r="I11" s="94"/>
      <c r="J11" s="94"/>
      <c r="K11" s="94"/>
      <c r="L11" s="98"/>
      <c r="M11" s="94"/>
      <c r="N11" s="94"/>
      <c r="O11" s="94"/>
      <c r="P11" s="94"/>
      <c r="Q11" s="98"/>
      <c r="R11" s="94"/>
    </row>
    <row r="12" customHeight="1" spans="1:1">
      <c r="A12" s="40" t="s">
        <v>506</v>
      </c>
    </row>
  </sheetData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08333333333333" right="0.708333333333333" top="0.747916666666667" bottom="0.747916666666667" header="0.314583333333333" footer="0.314583333333333"/>
  <pageSetup paperSize="9" scale="75" orientation="landscape" horizontalDpi="600" verticalDpi="600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zoomScaleSheetLayoutView="60" workbookViewId="0">
      <selection activeCell="E13" sqref="E13"/>
    </sheetView>
  </sheetViews>
  <sheetFormatPr defaultColWidth="8.87619047619048" defaultRowHeight="14.25" customHeight="1"/>
  <cols>
    <col min="1" max="1" width="37.7142857142857" style="1" customWidth="1"/>
    <col min="2" max="4" width="13.4285714285714" style="1" customWidth="1"/>
    <col min="5" max="15" width="10.2857142857143" style="1" customWidth="1"/>
    <col min="16" max="16" width="9.13333333333333" style="57" customWidth="1"/>
    <col min="17" max="249" width="9.13333333333333" style="57"/>
    <col min="250" max="16384" width="8.87619047619048" style="57"/>
  </cols>
  <sheetData>
    <row r="1" ht="13.5" customHeight="1" spans="1:15">
      <c r="A1" s="3"/>
      <c r="B1" s="3"/>
      <c r="C1" s="3"/>
      <c r="D1" s="69"/>
      <c r="O1" s="68" t="s">
        <v>507</v>
      </c>
    </row>
    <row r="2" ht="27.75" customHeight="1" spans="1:15">
      <c r="A2" s="70" t="s">
        <v>508</v>
      </c>
      <c r="B2" s="59"/>
      <c r="C2" s="59"/>
      <c r="D2" s="59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8" customHeight="1" spans="1:15">
      <c r="A3" s="71" t="s">
        <v>2</v>
      </c>
      <c r="B3" s="72"/>
      <c r="C3" s="72"/>
      <c r="D3" s="73"/>
      <c r="E3" s="74"/>
      <c r="F3" s="74"/>
      <c r="G3" s="74"/>
      <c r="H3" s="74"/>
      <c r="I3" s="74"/>
      <c r="O3" s="83" t="s">
        <v>266</v>
      </c>
    </row>
    <row r="4" ht="19.5" customHeight="1" spans="1:15">
      <c r="A4" s="75" t="s">
        <v>509</v>
      </c>
      <c r="B4" s="76" t="s">
        <v>281</v>
      </c>
      <c r="C4" s="76"/>
      <c r="D4" s="76"/>
      <c r="E4" s="76" t="s">
        <v>510</v>
      </c>
      <c r="F4" s="76"/>
      <c r="G4" s="76"/>
      <c r="H4" s="76"/>
      <c r="I4" s="76"/>
      <c r="J4" s="76"/>
      <c r="K4" s="76"/>
      <c r="L4" s="76"/>
      <c r="M4" s="76"/>
      <c r="N4" s="76"/>
      <c r="O4" s="76"/>
    </row>
    <row r="5" ht="40.5" customHeight="1" spans="1:15">
      <c r="A5" s="77"/>
      <c r="B5" s="76" t="s">
        <v>53</v>
      </c>
      <c r="C5" s="78" t="s">
        <v>56</v>
      </c>
      <c r="D5" s="78" t="s">
        <v>286</v>
      </c>
      <c r="E5" s="76" t="s">
        <v>511</v>
      </c>
      <c r="F5" s="76" t="s">
        <v>512</v>
      </c>
      <c r="G5" s="76" t="s">
        <v>513</v>
      </c>
      <c r="H5" s="76" t="s">
        <v>514</v>
      </c>
      <c r="I5" s="76" t="s">
        <v>515</v>
      </c>
      <c r="J5" s="76" t="s">
        <v>516</v>
      </c>
      <c r="K5" s="76" t="s">
        <v>517</v>
      </c>
      <c r="L5" s="76" t="s">
        <v>518</v>
      </c>
      <c r="M5" s="76" t="s">
        <v>519</v>
      </c>
      <c r="N5" s="76" t="s">
        <v>520</v>
      </c>
      <c r="O5" s="76" t="s">
        <v>521</v>
      </c>
    </row>
    <row r="6" ht="19.5" customHeight="1" spans="1:15">
      <c r="A6" s="12">
        <v>1</v>
      </c>
      <c r="B6" s="76">
        <v>2</v>
      </c>
      <c r="C6" s="76">
        <v>3</v>
      </c>
      <c r="D6" s="76">
        <v>4</v>
      </c>
      <c r="E6" s="76">
        <v>5</v>
      </c>
      <c r="F6" s="12">
        <v>6</v>
      </c>
      <c r="G6" s="76">
        <v>7</v>
      </c>
      <c r="H6" s="76">
        <v>8</v>
      </c>
      <c r="I6" s="76">
        <v>9</v>
      </c>
      <c r="J6" s="76">
        <v>10</v>
      </c>
      <c r="K6" s="12">
        <v>11</v>
      </c>
      <c r="L6" s="76">
        <v>12</v>
      </c>
      <c r="M6" s="76">
        <v>13</v>
      </c>
      <c r="N6" s="76"/>
      <c r="O6" s="76">
        <v>14</v>
      </c>
    </row>
    <row r="7" ht="19.5" customHeight="1" spans="1:15">
      <c r="A7" s="79" t="s">
        <v>45</v>
      </c>
      <c r="B7" s="80" t="s">
        <v>45</v>
      </c>
      <c r="C7" s="80" t="s">
        <v>45</v>
      </c>
      <c r="D7" s="81" t="s">
        <v>45</v>
      </c>
      <c r="E7" s="80" t="s">
        <v>45</v>
      </c>
      <c r="F7" s="80" t="s">
        <v>45</v>
      </c>
      <c r="G7" s="80" t="s">
        <v>45</v>
      </c>
      <c r="H7" s="80" t="s">
        <v>45</v>
      </c>
      <c r="I7" s="80" t="s">
        <v>45</v>
      </c>
      <c r="J7" s="80" t="s">
        <v>45</v>
      </c>
      <c r="K7" s="80" t="s">
        <v>45</v>
      </c>
      <c r="L7" s="80" t="s">
        <v>45</v>
      </c>
      <c r="M7" s="80" t="s">
        <v>45</v>
      </c>
      <c r="N7" s="80"/>
      <c r="O7" s="80" t="s">
        <v>45</v>
      </c>
    </row>
    <row r="8" ht="19.5" customHeight="1" spans="1:15">
      <c r="A8" s="82" t="s">
        <v>45</v>
      </c>
      <c r="B8" s="80" t="s">
        <v>45</v>
      </c>
      <c r="C8" s="80" t="s">
        <v>45</v>
      </c>
      <c r="D8" s="81" t="s">
        <v>45</v>
      </c>
      <c r="E8" s="80" t="s">
        <v>45</v>
      </c>
      <c r="F8" s="80" t="s">
        <v>45</v>
      </c>
      <c r="G8" s="80" t="s">
        <v>45</v>
      </c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0" t="s">
        <v>45</v>
      </c>
      <c r="N8" s="80"/>
      <c r="O8" s="80" t="s">
        <v>45</v>
      </c>
    </row>
    <row r="9" customHeight="1" spans="1:1">
      <c r="A9" s="40" t="s">
        <v>522</v>
      </c>
    </row>
  </sheetData>
  <mergeCells count="5">
    <mergeCell ref="A2:O2"/>
    <mergeCell ref="A3:I3"/>
    <mergeCell ref="B4:D4"/>
    <mergeCell ref="E4:O4"/>
    <mergeCell ref="A4:A5"/>
  </mergeCells>
  <printOptions horizontalCentered="1"/>
  <pageMargins left="0.393055555555556" right="0.393055555555556" top="0.511805555555556" bottom="0.511805555555556" header="0.314583333333333" footer="0.314583333333333"/>
  <pageSetup paperSize="9" scale="78" orientation="landscape" horizontalDpi="600" verticalDpi="600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zoomScaleSheetLayoutView="60" workbookViewId="0">
      <selection activeCell="B18" sqref="B18"/>
    </sheetView>
  </sheetViews>
  <sheetFormatPr defaultColWidth="8.87619047619048" defaultRowHeight="12" outlineLevelRow="7"/>
  <cols>
    <col min="1" max="1" width="34.2857142857143" style="56" customWidth="1"/>
    <col min="2" max="2" width="29" style="56" customWidth="1"/>
    <col min="3" max="5" width="23.5714285714286" style="56" customWidth="1"/>
    <col min="6" max="6" width="11.2857142857143" style="57" customWidth="1"/>
    <col min="7" max="7" width="25.1333333333333" style="56" customWidth="1"/>
    <col min="8" max="8" width="15.5714285714286" style="57" customWidth="1"/>
    <col min="9" max="9" width="13.4285714285714" style="57" customWidth="1"/>
    <col min="10" max="10" width="18.8380952380952" style="56" customWidth="1"/>
    <col min="11" max="11" width="9.13333333333333" style="57" customWidth="1"/>
    <col min="12" max="16384" width="9.13333333333333" style="57"/>
  </cols>
  <sheetData>
    <row r="1" customHeight="1" spans="10:10">
      <c r="J1" s="68" t="s">
        <v>523</v>
      </c>
    </row>
    <row r="2" ht="28.5" customHeight="1" spans="1:10">
      <c r="A2" s="58" t="s">
        <v>524</v>
      </c>
      <c r="B2" s="59"/>
      <c r="C2" s="59"/>
      <c r="D2" s="59"/>
      <c r="E2" s="5"/>
      <c r="F2" s="60"/>
      <c r="G2" s="5"/>
      <c r="H2" s="60"/>
      <c r="I2" s="60"/>
      <c r="J2" s="5"/>
    </row>
    <row r="3" ht="17.25" customHeight="1" spans="1:1">
      <c r="A3" s="61" t="s">
        <v>2</v>
      </c>
    </row>
    <row r="4" ht="44.25" customHeight="1" spans="1:10">
      <c r="A4" s="62" t="s">
        <v>525</v>
      </c>
      <c r="B4" s="62" t="s">
        <v>378</v>
      </c>
      <c r="C4" s="62" t="s">
        <v>379</v>
      </c>
      <c r="D4" s="62" t="s">
        <v>380</v>
      </c>
      <c r="E4" s="62" t="s">
        <v>381</v>
      </c>
      <c r="F4" s="63" t="s">
        <v>382</v>
      </c>
      <c r="G4" s="62" t="s">
        <v>383</v>
      </c>
      <c r="H4" s="63" t="s">
        <v>384</v>
      </c>
      <c r="I4" s="63" t="s">
        <v>385</v>
      </c>
      <c r="J4" s="62" t="s">
        <v>386</v>
      </c>
    </row>
    <row r="5" ht="14.25" customHeight="1" spans="1:10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ht="42" customHeight="1" spans="1:10">
      <c r="A6" s="34" t="s">
        <v>45</v>
      </c>
      <c r="B6" s="64"/>
      <c r="C6" s="64"/>
      <c r="D6" s="64"/>
      <c r="E6" s="65"/>
      <c r="F6" s="66"/>
      <c r="G6" s="65"/>
      <c r="H6" s="66"/>
      <c r="I6" s="66"/>
      <c r="J6" s="65"/>
    </row>
    <row r="7" ht="42.75" customHeight="1" spans="1:10">
      <c r="A7" s="67" t="s">
        <v>45</v>
      </c>
      <c r="B7" s="67" t="s">
        <v>45</v>
      </c>
      <c r="C7" s="67" t="s">
        <v>45</v>
      </c>
      <c r="D7" s="67" t="s">
        <v>45</v>
      </c>
      <c r="E7" s="34" t="s">
        <v>45</v>
      </c>
      <c r="F7" s="67" t="s">
        <v>45</v>
      </c>
      <c r="G7" s="34" t="s">
        <v>45</v>
      </c>
      <c r="H7" s="67" t="s">
        <v>45</v>
      </c>
      <c r="I7" s="67" t="s">
        <v>45</v>
      </c>
      <c r="J7" s="34" t="s">
        <v>45</v>
      </c>
    </row>
    <row r="8" spans="1:1">
      <c r="A8" s="40" t="s">
        <v>526</v>
      </c>
    </row>
  </sheetData>
  <mergeCells count="2">
    <mergeCell ref="A2:J2"/>
    <mergeCell ref="A3:H3"/>
  </mergeCells>
  <printOptions horizontalCentered="1"/>
  <pageMargins left="0.393055555555556" right="0.393055555555556" top="0.511805555555556" bottom="0.511805555555556" header="0.314583333333333" footer="0.314583333333333"/>
  <pageSetup paperSize="9" scale="65" orientation="landscape" horizontalDpi="600" verticalDpi="600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zoomScaleSheetLayoutView="60" workbookViewId="0">
      <selection activeCell="D20" sqref="D19:D20"/>
    </sheetView>
  </sheetViews>
  <sheetFormatPr defaultColWidth="8.87619047619048" defaultRowHeight="12" outlineLevelCol="7"/>
  <cols>
    <col min="1" max="1" width="29" style="41"/>
    <col min="2" max="2" width="18.7142857142857" style="41" customWidth="1"/>
    <col min="3" max="3" width="24.8380952380952" style="41" customWidth="1"/>
    <col min="4" max="6" width="23.5714285714286" style="41" customWidth="1"/>
    <col min="7" max="7" width="25.1333333333333" style="41" customWidth="1"/>
    <col min="8" max="8" width="18.8380952380952" style="41" customWidth="1"/>
    <col min="9" max="16384" width="9.13333333333333" style="41"/>
  </cols>
  <sheetData>
    <row r="1" spans="8:8">
      <c r="H1" s="42" t="s">
        <v>527</v>
      </c>
    </row>
    <row r="2" ht="30" spans="1:8">
      <c r="A2" s="43" t="s">
        <v>528</v>
      </c>
      <c r="B2" s="43"/>
      <c r="C2" s="43"/>
      <c r="D2" s="43"/>
      <c r="E2" s="44"/>
      <c r="F2" s="44"/>
      <c r="G2" s="44"/>
      <c r="H2" s="44"/>
    </row>
    <row r="3" ht="13.5" spans="1:8">
      <c r="A3" s="45" t="s">
        <v>2</v>
      </c>
      <c r="B3" s="45"/>
      <c r="H3" s="46"/>
    </row>
    <row r="4" ht="18" customHeight="1" spans="1:8">
      <c r="A4" s="47" t="s">
        <v>274</v>
      </c>
      <c r="B4" s="47" t="s">
        <v>529</v>
      </c>
      <c r="C4" s="47" t="s">
        <v>530</v>
      </c>
      <c r="D4" s="47" t="s">
        <v>531</v>
      </c>
      <c r="E4" s="47" t="s">
        <v>532</v>
      </c>
      <c r="F4" s="48" t="s">
        <v>533</v>
      </c>
      <c r="G4" s="49"/>
      <c r="H4" s="50"/>
    </row>
    <row r="5" ht="18" customHeight="1" spans="1:8">
      <c r="A5" s="51"/>
      <c r="B5" s="51"/>
      <c r="C5" s="51"/>
      <c r="D5" s="51"/>
      <c r="E5" s="51"/>
      <c r="F5" s="52" t="s">
        <v>477</v>
      </c>
      <c r="G5" s="52" t="s">
        <v>534</v>
      </c>
      <c r="H5" s="52" t="s">
        <v>535</v>
      </c>
    </row>
    <row r="6" ht="21" customHeight="1" spans="1:8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</row>
    <row r="7" ht="33" customHeight="1" spans="1:8">
      <c r="A7" s="54"/>
      <c r="B7" s="54"/>
      <c r="C7" s="54"/>
      <c r="D7" s="54"/>
      <c r="E7" s="54"/>
      <c r="F7" s="53"/>
      <c r="G7" s="53"/>
      <c r="H7" s="53"/>
    </row>
    <row r="8" ht="24" customHeight="1" spans="1:8">
      <c r="A8" s="55"/>
      <c r="B8" s="55"/>
      <c r="C8" s="55"/>
      <c r="D8" s="55"/>
      <c r="E8" s="55"/>
      <c r="F8" s="53"/>
      <c r="G8" s="53"/>
      <c r="H8" s="53"/>
    </row>
    <row r="9" spans="1:1">
      <c r="A9" s="40" t="s">
        <v>536</v>
      </c>
    </row>
  </sheetData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6" right="0.393055555555556" top="0.511805555555556" bottom="0.511805555555556" header="0.314583333333333" footer="0.314583333333333"/>
  <pageSetup paperSize="9" scale="75" orientation="landscape" horizontalDpi="600" verticalDpi="600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C16" sqref="C16"/>
    </sheetView>
  </sheetViews>
  <sheetFormatPr defaultColWidth="9.13333333333333" defaultRowHeight="14.25" customHeight="1"/>
  <cols>
    <col min="1" max="1" width="10.2857142857143" style="1" customWidth="1"/>
    <col min="2" max="3" width="23.8285714285714" style="1" customWidth="1"/>
    <col min="4" max="4" width="15.1333333333333" style="1" customWidth="1"/>
    <col min="5" max="5" width="17.7142857142857" style="1" customWidth="1"/>
    <col min="6" max="6" width="15.1333333333333" style="1" customWidth="1"/>
    <col min="7" max="7" width="17.7142857142857" style="1" customWidth="1"/>
    <col min="8" max="11" width="15.4285714285714" style="1" customWidth="1"/>
    <col min="12" max="12" width="9.13333333333333" style="1" customWidth="1"/>
    <col min="13" max="16384" width="9.13333333333333" style="1"/>
  </cols>
  <sheetData>
    <row r="1" s="1" customFormat="1" ht="13.5" customHeight="1" spans="4:11">
      <c r="D1" s="2"/>
      <c r="E1" s="2"/>
      <c r="F1" s="2"/>
      <c r="G1" s="2"/>
      <c r="H1" s="3"/>
      <c r="I1" s="3"/>
      <c r="J1" s="3"/>
      <c r="K1" s="4" t="s">
        <v>537</v>
      </c>
    </row>
    <row r="2" s="1" customFormat="1" ht="27.75" customHeight="1" spans="1:11">
      <c r="A2" s="5" t="s">
        <v>538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20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266</v>
      </c>
    </row>
    <row r="4" s="1" customFormat="1" ht="21.75" customHeight="1" spans="1:11">
      <c r="A4" s="10" t="s">
        <v>358</v>
      </c>
      <c r="B4" s="10" t="s">
        <v>276</v>
      </c>
      <c r="C4" s="10" t="s">
        <v>359</v>
      </c>
      <c r="D4" s="11" t="s">
        <v>277</v>
      </c>
      <c r="E4" s="11" t="s">
        <v>278</v>
      </c>
      <c r="F4" s="11" t="s">
        <v>360</v>
      </c>
      <c r="G4" s="11" t="s">
        <v>361</v>
      </c>
      <c r="H4" s="17" t="s">
        <v>53</v>
      </c>
      <c r="I4" s="12" t="s">
        <v>539</v>
      </c>
      <c r="J4" s="13"/>
      <c r="K4" s="14"/>
    </row>
    <row r="5" s="1" customFormat="1" ht="21.75" customHeight="1" spans="1:11">
      <c r="A5" s="15"/>
      <c r="B5" s="15"/>
      <c r="C5" s="15"/>
      <c r="D5" s="16"/>
      <c r="E5" s="16"/>
      <c r="F5" s="16"/>
      <c r="G5" s="16"/>
      <c r="H5" s="32"/>
      <c r="I5" s="11" t="s">
        <v>56</v>
      </c>
      <c r="J5" s="11" t="s">
        <v>57</v>
      </c>
      <c r="K5" s="11" t="s">
        <v>58</v>
      </c>
    </row>
    <row r="6" s="1" customFormat="1" ht="40.5" customHeight="1" spans="1:1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="1" customFormat="1" ht="15" customHeight="1" spans="1:11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="1" customFormat="1" ht="18.75" customHeight="1" spans="1:11">
      <c r="A8" s="34"/>
      <c r="B8" s="22" t="s">
        <v>45</v>
      </c>
      <c r="C8" s="34"/>
      <c r="D8" s="34"/>
      <c r="E8" s="34"/>
      <c r="F8" s="34"/>
      <c r="G8" s="34"/>
      <c r="H8" s="35" t="s">
        <v>45</v>
      </c>
      <c r="I8" s="35" t="s">
        <v>45</v>
      </c>
      <c r="J8" s="35" t="s">
        <v>45</v>
      </c>
      <c r="K8" s="35"/>
    </row>
    <row r="9" s="1" customFormat="1" ht="18.75" customHeight="1" spans="1:11">
      <c r="A9" s="22" t="s">
        <v>45</v>
      </c>
      <c r="B9" s="22" t="s">
        <v>45</v>
      </c>
      <c r="C9" s="22" t="s">
        <v>45</v>
      </c>
      <c r="D9" s="22" t="s">
        <v>45</v>
      </c>
      <c r="E9" s="22" t="s">
        <v>45</v>
      </c>
      <c r="F9" s="22" t="s">
        <v>45</v>
      </c>
      <c r="G9" s="22" t="s">
        <v>45</v>
      </c>
      <c r="H9" s="36" t="s">
        <v>45</v>
      </c>
      <c r="I9" s="36" t="s">
        <v>45</v>
      </c>
      <c r="J9" s="36" t="s">
        <v>45</v>
      </c>
      <c r="K9" s="36"/>
    </row>
    <row r="10" s="1" customFormat="1" ht="18.75" customHeight="1" spans="1:11">
      <c r="A10" s="37" t="s">
        <v>126</v>
      </c>
      <c r="B10" s="38"/>
      <c r="C10" s="38"/>
      <c r="D10" s="38"/>
      <c r="E10" s="38"/>
      <c r="F10" s="38"/>
      <c r="G10" s="39"/>
      <c r="H10" s="36" t="s">
        <v>45</v>
      </c>
      <c r="I10" s="36" t="s">
        <v>45</v>
      </c>
      <c r="J10" s="36" t="s">
        <v>45</v>
      </c>
      <c r="K10" s="36"/>
    </row>
    <row r="11" customHeight="1" spans="1:1">
      <c r="A11" s="40" t="s">
        <v>540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1388888888889" right="0.751388888888889" top="1" bottom="1" header="0.5" footer="0.5"/>
  <pageSetup paperSize="9" scale="7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0"/>
  <sheetViews>
    <sheetView zoomScaleSheetLayoutView="60" workbookViewId="0">
      <selection activeCell="A3" sqref="A3:D3"/>
    </sheetView>
  </sheetViews>
  <sheetFormatPr defaultColWidth="8" defaultRowHeight="14.25" customHeight="1"/>
  <cols>
    <col min="1" max="1" width="21.1333333333333" style="1" customWidth="1"/>
    <col min="2" max="2" width="23.4285714285714" style="1" customWidth="1"/>
    <col min="3" max="8" width="12.5714285714286" style="1" customWidth="1"/>
    <col min="9" max="9" width="8.83809523809524" style="1" customWidth="1"/>
    <col min="10" max="14" width="12.5714285714286" style="1" customWidth="1"/>
    <col min="15" max="15" width="8" style="57" customWidth="1"/>
    <col min="16" max="16" width="9.57142857142857" style="57" customWidth="1"/>
    <col min="17" max="17" width="9.71428571428571" style="57" customWidth="1"/>
    <col min="18" max="18" width="10.5714285714286" style="57" customWidth="1"/>
    <col min="19" max="20" width="10.1333333333333" style="1" customWidth="1"/>
    <col min="21" max="21" width="8" style="57" customWidth="1"/>
    <col min="22" max="16384" width="8" style="57"/>
  </cols>
  <sheetData>
    <row r="1" ht="12" customHeight="1" spans="1:2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69"/>
      <c r="P1" s="269"/>
      <c r="Q1" s="269"/>
      <c r="R1" s="269"/>
      <c r="S1" s="4" t="s">
        <v>49</v>
      </c>
      <c r="T1" s="4" t="s">
        <v>49</v>
      </c>
    </row>
    <row r="2" ht="36" customHeight="1" spans="1:20">
      <c r="A2" s="256" t="s">
        <v>50</v>
      </c>
      <c r="B2" s="59"/>
      <c r="C2" s="59"/>
      <c r="D2" s="59"/>
      <c r="E2" s="5"/>
      <c r="F2" s="5"/>
      <c r="G2" s="5"/>
      <c r="H2" s="5"/>
      <c r="I2" s="5"/>
      <c r="J2" s="5"/>
      <c r="K2" s="5"/>
      <c r="L2" s="5"/>
      <c r="M2" s="5"/>
      <c r="N2" s="5"/>
      <c r="O2" s="60"/>
      <c r="P2" s="60"/>
      <c r="Q2" s="60"/>
      <c r="R2" s="60"/>
      <c r="S2" s="5"/>
      <c r="T2" s="60"/>
    </row>
    <row r="3" ht="20.25" customHeight="1" spans="1:20">
      <c r="A3" s="8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70"/>
      <c r="P3" s="270"/>
      <c r="Q3" s="270"/>
      <c r="R3" s="270"/>
      <c r="S3" s="9" t="s">
        <v>3</v>
      </c>
      <c r="T3" s="9" t="s">
        <v>3</v>
      </c>
    </row>
    <row r="4" ht="18.75" customHeight="1" spans="1:20">
      <c r="A4" s="257" t="s">
        <v>51</v>
      </c>
      <c r="B4" s="258" t="s">
        <v>52</v>
      </c>
      <c r="C4" s="258" t="s">
        <v>53</v>
      </c>
      <c r="D4" s="259" t="s">
        <v>54</v>
      </c>
      <c r="E4" s="260"/>
      <c r="F4" s="260"/>
      <c r="G4" s="260"/>
      <c r="H4" s="260"/>
      <c r="I4" s="260"/>
      <c r="J4" s="260"/>
      <c r="K4" s="260"/>
      <c r="L4" s="260"/>
      <c r="M4" s="260"/>
      <c r="N4" s="271"/>
      <c r="O4" s="259" t="s">
        <v>44</v>
      </c>
      <c r="P4" s="259"/>
      <c r="Q4" s="259"/>
      <c r="R4" s="259"/>
      <c r="S4" s="260"/>
      <c r="T4" s="274"/>
    </row>
    <row r="5" ht="18.75" customHeight="1" spans="1:20">
      <c r="A5" s="261"/>
      <c r="B5" s="262"/>
      <c r="C5" s="262"/>
      <c r="D5" s="263" t="s">
        <v>55</v>
      </c>
      <c r="E5" s="263" t="s">
        <v>56</v>
      </c>
      <c r="F5" s="263" t="s">
        <v>57</v>
      </c>
      <c r="G5" s="263" t="s">
        <v>58</v>
      </c>
      <c r="H5" s="263" t="s">
        <v>59</v>
      </c>
      <c r="I5" s="272" t="s">
        <v>60</v>
      </c>
      <c r="J5" s="260"/>
      <c r="K5" s="260"/>
      <c r="L5" s="260"/>
      <c r="M5" s="260"/>
      <c r="N5" s="271"/>
      <c r="O5" s="257" t="s">
        <v>55</v>
      </c>
      <c r="P5" s="257" t="s">
        <v>56</v>
      </c>
      <c r="Q5" s="257" t="s">
        <v>57</v>
      </c>
      <c r="R5" s="257" t="s">
        <v>58</v>
      </c>
      <c r="S5" s="257" t="s">
        <v>59</v>
      </c>
      <c r="T5" s="257" t="s">
        <v>60</v>
      </c>
    </row>
    <row r="6" ht="33.75" customHeight="1" spans="1:20">
      <c r="A6" s="264"/>
      <c r="B6" s="265"/>
      <c r="C6" s="265"/>
      <c r="D6" s="264"/>
      <c r="E6" s="264"/>
      <c r="F6" s="264"/>
      <c r="G6" s="264"/>
      <c r="H6" s="264"/>
      <c r="I6" s="265" t="s">
        <v>55</v>
      </c>
      <c r="J6" s="265" t="s">
        <v>61</v>
      </c>
      <c r="K6" s="265" t="s">
        <v>62</v>
      </c>
      <c r="L6" s="265" t="s">
        <v>63</v>
      </c>
      <c r="M6" s="265" t="s">
        <v>64</v>
      </c>
      <c r="N6" s="265" t="s">
        <v>65</v>
      </c>
      <c r="O6" s="273"/>
      <c r="P6" s="273"/>
      <c r="Q6" s="273"/>
      <c r="R6" s="273"/>
      <c r="S6" s="273"/>
      <c r="T6" s="261"/>
    </row>
    <row r="7" ht="16.5" customHeight="1" spans="1:20">
      <c r="A7" s="266">
        <v>1</v>
      </c>
      <c r="B7" s="33">
        <v>2</v>
      </c>
      <c r="C7" s="33">
        <v>3</v>
      </c>
      <c r="D7" s="266">
        <v>4</v>
      </c>
      <c r="E7" s="266">
        <v>5</v>
      </c>
      <c r="F7" s="33">
        <v>6</v>
      </c>
      <c r="G7" s="33">
        <v>7</v>
      </c>
      <c r="H7" s="266">
        <v>8</v>
      </c>
      <c r="I7" s="266">
        <v>9</v>
      </c>
      <c r="J7" s="33">
        <v>10</v>
      </c>
      <c r="K7" s="33">
        <v>11</v>
      </c>
      <c r="L7" s="266">
        <v>12</v>
      </c>
      <c r="M7" s="266">
        <v>13</v>
      </c>
      <c r="N7" s="33">
        <v>14</v>
      </c>
      <c r="O7" s="33">
        <v>15</v>
      </c>
      <c r="P7" s="266">
        <v>16</v>
      </c>
      <c r="Q7" s="266">
        <v>17</v>
      </c>
      <c r="R7" s="33">
        <v>18</v>
      </c>
      <c r="S7" s="266">
        <v>19</v>
      </c>
      <c r="T7" s="26">
        <v>20</v>
      </c>
    </row>
    <row r="8" ht="16.5" customHeight="1" spans="1:20">
      <c r="A8" s="111" t="s">
        <v>66</v>
      </c>
      <c r="B8" s="111" t="s">
        <v>67</v>
      </c>
      <c r="C8" s="114">
        <v>3096.35</v>
      </c>
      <c r="D8" s="114">
        <v>3076.35</v>
      </c>
      <c r="E8" s="114">
        <v>3076.35</v>
      </c>
      <c r="F8" s="114"/>
      <c r="G8" s="114"/>
      <c r="H8" s="114"/>
      <c r="I8" s="114">
        <v>20</v>
      </c>
      <c r="J8" s="114"/>
      <c r="K8" s="114"/>
      <c r="L8" s="114"/>
      <c r="M8" s="114"/>
      <c r="N8" s="114">
        <v>20</v>
      </c>
      <c r="O8" s="114"/>
      <c r="P8" s="114"/>
      <c r="Q8" s="114"/>
      <c r="R8" s="114"/>
      <c r="S8" s="114"/>
      <c r="T8" s="114"/>
    </row>
    <row r="9" ht="16.5" customHeight="1" spans="1:20">
      <c r="A9" s="115" t="s">
        <v>68</v>
      </c>
      <c r="B9" s="115" t="s">
        <v>67</v>
      </c>
      <c r="C9" s="114">
        <v>3096.35</v>
      </c>
      <c r="D9" s="114">
        <v>3076.35</v>
      </c>
      <c r="E9" s="114">
        <v>3076.35</v>
      </c>
      <c r="F9" s="114"/>
      <c r="G9" s="114"/>
      <c r="H9" s="114"/>
      <c r="I9" s="114">
        <v>20</v>
      </c>
      <c r="J9" s="114"/>
      <c r="K9" s="114"/>
      <c r="L9" s="114"/>
      <c r="M9" s="114"/>
      <c r="N9" s="114">
        <v>20</v>
      </c>
      <c r="O9" s="114"/>
      <c r="P9" s="114"/>
      <c r="Q9" s="114"/>
      <c r="R9" s="114"/>
      <c r="S9" s="111"/>
      <c r="T9" s="111"/>
    </row>
    <row r="10" ht="16.5" customHeight="1" spans="1:20">
      <c r="A10" s="267" t="s">
        <v>53</v>
      </c>
      <c r="B10" s="268"/>
      <c r="C10" s="114">
        <v>3096.35</v>
      </c>
      <c r="D10" s="114">
        <v>3076.35</v>
      </c>
      <c r="E10" s="114">
        <v>3076.35</v>
      </c>
      <c r="F10" s="114"/>
      <c r="G10" s="114"/>
      <c r="H10" s="114"/>
      <c r="I10" s="114">
        <v>20</v>
      </c>
      <c r="J10" s="114"/>
      <c r="K10" s="114"/>
      <c r="L10" s="114"/>
      <c r="M10" s="114"/>
      <c r="N10" s="114">
        <v>20</v>
      </c>
      <c r="O10" s="114"/>
      <c r="P10" s="114"/>
      <c r="Q10" s="114"/>
      <c r="R10" s="114"/>
      <c r="S10" s="114"/>
      <c r="T10" s="114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6" right="0.393055555555556" top="0.511805555555556" bottom="0.511805555555556" header="0.314583333333333" footer="0.314583333333333"/>
  <pageSetup paperSize="9" scale="56" orientation="landscape" horizontalDpi="600" verticalDpi="600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"/>
  <sheetViews>
    <sheetView workbookViewId="0">
      <selection activeCell="D20" sqref="D20"/>
    </sheetView>
  </sheetViews>
  <sheetFormatPr defaultColWidth="9.13333333333333" defaultRowHeight="14.25" customHeight="1" outlineLevelCol="6"/>
  <cols>
    <col min="1" max="1" width="22.1428571428571" style="1" customWidth="1"/>
    <col min="2" max="2" width="24.8285714285714" style="1" customWidth="1"/>
    <col min="3" max="3" width="31.7142857142857" style="1" customWidth="1"/>
    <col min="4" max="4" width="28" style="1" customWidth="1"/>
    <col min="5" max="7" width="23.8285714285714" style="1" customWidth="1"/>
    <col min="8" max="8" width="9.13333333333333" style="1" customWidth="1"/>
    <col min="9" max="16384" width="9.13333333333333" style="1"/>
  </cols>
  <sheetData>
    <row r="1" s="1" customFormat="1" ht="13.5" customHeight="1" spans="4:7">
      <c r="D1" s="2"/>
      <c r="E1" s="3"/>
      <c r="F1" s="3"/>
      <c r="G1" s="4" t="s">
        <v>541</v>
      </c>
    </row>
    <row r="2" s="1" customFormat="1" ht="27.75" customHeight="1" spans="1:7">
      <c r="A2" s="5" t="s">
        <v>542</v>
      </c>
      <c r="B2" s="5"/>
      <c r="C2" s="5"/>
      <c r="D2" s="5"/>
      <c r="E2" s="5"/>
      <c r="F2" s="5"/>
      <c r="G2" s="5"/>
    </row>
    <row r="3" s="1" customFormat="1" ht="18" customHeight="1" spans="1:7">
      <c r="A3" s="6" t="s">
        <v>2</v>
      </c>
      <c r="B3" s="7"/>
      <c r="C3" s="7"/>
      <c r="D3" s="7"/>
      <c r="E3" s="8"/>
      <c r="F3" s="8"/>
      <c r="G3" s="9" t="s">
        <v>266</v>
      </c>
    </row>
    <row r="4" s="1" customFormat="1" ht="21.75" customHeight="1" spans="1:7">
      <c r="A4" s="10" t="s">
        <v>359</v>
      </c>
      <c r="B4" s="10" t="s">
        <v>358</v>
      </c>
      <c r="C4" s="10" t="s">
        <v>276</v>
      </c>
      <c r="D4" s="11" t="s">
        <v>543</v>
      </c>
      <c r="E4" s="12" t="s">
        <v>56</v>
      </c>
      <c r="F4" s="13"/>
      <c r="G4" s="14"/>
    </row>
    <row r="5" s="1" customFormat="1" ht="21.75" customHeight="1" spans="1:7">
      <c r="A5" s="15"/>
      <c r="B5" s="15"/>
      <c r="C5" s="15"/>
      <c r="D5" s="16"/>
      <c r="E5" s="17" t="s">
        <v>544</v>
      </c>
      <c r="F5" s="11" t="s">
        <v>545</v>
      </c>
      <c r="G5" s="11" t="s">
        <v>546</v>
      </c>
    </row>
    <row r="6" s="1" customFormat="1" ht="33" customHeight="1" spans="1:7">
      <c r="A6" s="18"/>
      <c r="B6" s="18"/>
      <c r="C6" s="18"/>
      <c r="D6" s="19"/>
      <c r="E6" s="20"/>
      <c r="F6" s="19"/>
      <c r="G6" s="19"/>
    </row>
    <row r="7" s="1" customFormat="1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="1" customFormat="1" ht="27" customHeight="1" spans="1:7">
      <c r="A8" s="22" t="s">
        <v>67</v>
      </c>
      <c r="B8" s="22" t="s">
        <v>547</v>
      </c>
      <c r="C8" s="22" t="s">
        <v>548</v>
      </c>
      <c r="D8" s="22" t="s">
        <v>549</v>
      </c>
      <c r="E8" s="23">
        <v>10.6</v>
      </c>
      <c r="F8" s="23"/>
      <c r="G8" s="23"/>
    </row>
    <row r="9" s="1" customFormat="1" ht="22" customHeight="1" spans="1:7">
      <c r="A9" s="24" t="s">
        <v>67</v>
      </c>
      <c r="B9" s="22" t="s">
        <v>550</v>
      </c>
      <c r="C9" s="22" t="s">
        <v>551</v>
      </c>
      <c r="D9" s="22" t="s">
        <v>549</v>
      </c>
      <c r="E9" s="23">
        <v>120</v>
      </c>
      <c r="F9" s="23"/>
      <c r="G9" s="23"/>
    </row>
    <row r="10" s="1" customFormat="1" ht="22" customHeight="1" spans="1:7">
      <c r="A10" s="24" t="s">
        <v>67</v>
      </c>
      <c r="B10" s="22" t="s">
        <v>550</v>
      </c>
      <c r="C10" s="22" t="s">
        <v>552</v>
      </c>
      <c r="D10" s="22" t="s">
        <v>549</v>
      </c>
      <c r="E10" s="23">
        <v>160</v>
      </c>
      <c r="F10" s="23"/>
      <c r="G10" s="23"/>
    </row>
    <row r="11" s="1" customFormat="1" ht="22" customHeight="1" spans="1:7">
      <c r="A11" s="24"/>
      <c r="B11" s="22"/>
      <c r="C11" s="25"/>
      <c r="D11" s="22"/>
      <c r="E11" s="23"/>
      <c r="F11" s="26"/>
      <c r="G11" s="27"/>
    </row>
    <row r="12" s="1" customFormat="1" ht="26" customHeight="1" spans="1:7">
      <c r="A12" s="28" t="s">
        <v>53</v>
      </c>
      <c r="B12" s="29"/>
      <c r="C12" s="29"/>
      <c r="D12" s="29"/>
      <c r="E12" s="30">
        <f>SUM(E8:E11)</f>
        <v>290.6</v>
      </c>
      <c r="F12" s="31" t="s">
        <v>45</v>
      </c>
      <c r="G12" s="31" t="s">
        <v>45</v>
      </c>
    </row>
  </sheetData>
  <mergeCells count="11">
    <mergeCell ref="A2:G2"/>
    <mergeCell ref="A3:D3"/>
    <mergeCell ref="E4:G4"/>
    <mergeCell ref="A12:D12"/>
    <mergeCell ref="A4:A6"/>
    <mergeCell ref="B4:B6"/>
    <mergeCell ref="C4:C6"/>
    <mergeCell ref="D4:D6"/>
    <mergeCell ref="E5:E6"/>
    <mergeCell ref="F5:F6"/>
    <mergeCell ref="G5:G6"/>
  </mergeCells>
  <pageMargins left="0.751388888888889" right="0.751388888888889" top="1" bottom="1" header="0.5" footer="0.5"/>
  <pageSetup paperSize="9" scale="7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9"/>
  <sheetViews>
    <sheetView zoomScaleSheetLayoutView="60" workbookViewId="0">
      <selection activeCell="H29" sqref="H29"/>
    </sheetView>
  </sheetViews>
  <sheetFormatPr defaultColWidth="8.87619047619048" defaultRowHeight="14.25" customHeight="1"/>
  <cols>
    <col min="1" max="1" width="14.2857142857143" style="1" customWidth="1"/>
    <col min="2" max="2" width="35" style="1" customWidth="1"/>
    <col min="3" max="3" width="15.4285714285714" style="1" customWidth="1"/>
    <col min="4" max="10" width="18.8380952380952" style="1" customWidth="1"/>
    <col min="11" max="11" width="15.5714285714286" style="1" customWidth="1"/>
    <col min="12" max="12" width="14.1333333333333" style="1" customWidth="1"/>
    <col min="13" max="17" width="18.8380952380952" style="1" customWidth="1"/>
    <col min="18" max="18" width="9.13333333333333" style="1" customWidth="1"/>
    <col min="19" max="16384" width="9.13333333333333" style="1"/>
  </cols>
  <sheetData>
    <row r="1" ht="15.7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9" t="s">
        <v>69</v>
      </c>
    </row>
    <row r="2" ht="28.5" customHeight="1" spans="1:17">
      <c r="A2" s="59" t="s">
        <v>70</v>
      </c>
      <c r="B2" s="59"/>
      <c r="C2" s="59"/>
      <c r="D2" s="59"/>
      <c r="E2" s="5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15" customHeight="1" spans="1:17">
      <c r="A3" s="248" t="s">
        <v>2</v>
      </c>
      <c r="B3" s="249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8"/>
      <c r="P3" s="8"/>
      <c r="Q3" s="130" t="s">
        <v>3</v>
      </c>
    </row>
    <row r="4" ht="17.25" customHeight="1" spans="1:17">
      <c r="A4" s="78" t="s">
        <v>71</v>
      </c>
      <c r="B4" s="78" t="s">
        <v>72</v>
      </c>
      <c r="C4" s="78" t="s">
        <v>53</v>
      </c>
      <c r="D4" s="78" t="s">
        <v>73</v>
      </c>
      <c r="E4" s="78"/>
      <c r="F4" s="78" t="s">
        <v>74</v>
      </c>
      <c r="G4" s="78"/>
      <c r="H4" s="78" t="s">
        <v>56</v>
      </c>
      <c r="I4" s="78" t="s">
        <v>57</v>
      </c>
      <c r="J4" s="78" t="s">
        <v>58</v>
      </c>
      <c r="K4" s="78" t="s">
        <v>75</v>
      </c>
      <c r="L4" s="78" t="s">
        <v>60</v>
      </c>
      <c r="M4" s="78"/>
      <c r="N4" s="78"/>
      <c r="O4" s="78"/>
      <c r="P4" s="78"/>
      <c r="Q4" s="78"/>
    </row>
    <row r="5" ht="27" spans="1:17">
      <c r="A5" s="78"/>
      <c r="B5" s="78"/>
      <c r="C5" s="78"/>
      <c r="D5" s="250" t="s">
        <v>53</v>
      </c>
      <c r="E5" s="78" t="s">
        <v>76</v>
      </c>
      <c r="F5" s="250" t="s">
        <v>53</v>
      </c>
      <c r="G5" s="78" t="s">
        <v>76</v>
      </c>
      <c r="H5" s="78"/>
      <c r="I5" s="78"/>
      <c r="J5" s="78"/>
      <c r="K5" s="78"/>
      <c r="L5" s="78" t="s">
        <v>55</v>
      </c>
      <c r="M5" s="78" t="s">
        <v>77</v>
      </c>
      <c r="N5" s="78" t="s">
        <v>78</v>
      </c>
      <c r="O5" s="78" t="s">
        <v>79</v>
      </c>
      <c r="P5" s="78" t="s">
        <v>80</v>
      </c>
      <c r="Q5" s="78" t="s">
        <v>81</v>
      </c>
    </row>
    <row r="6" ht="16.5" customHeight="1" spans="1:17">
      <c r="A6" s="20">
        <v>1</v>
      </c>
      <c r="B6" s="20">
        <v>2</v>
      </c>
      <c r="C6" s="77">
        <v>3</v>
      </c>
      <c r="D6" s="20">
        <v>4</v>
      </c>
      <c r="E6" s="20">
        <v>5</v>
      </c>
      <c r="F6" s="77">
        <v>6</v>
      </c>
      <c r="G6" s="20">
        <v>7</v>
      </c>
      <c r="H6" s="20">
        <v>8</v>
      </c>
      <c r="I6" s="77">
        <v>9</v>
      </c>
      <c r="J6" s="20">
        <v>10</v>
      </c>
      <c r="K6" s="20">
        <v>11</v>
      </c>
      <c r="L6" s="77">
        <v>12</v>
      </c>
      <c r="M6" s="20">
        <v>13</v>
      </c>
      <c r="N6" s="20">
        <v>14</v>
      </c>
      <c r="O6" s="77">
        <v>15</v>
      </c>
      <c r="P6" s="20">
        <v>16</v>
      </c>
      <c r="Q6" s="20">
        <v>17</v>
      </c>
    </row>
    <row r="7" s="247" customFormat="1" ht="22" customHeight="1" spans="1:17">
      <c r="A7" s="111" t="s">
        <v>82</v>
      </c>
      <c r="B7" s="111" t="s">
        <v>83</v>
      </c>
      <c r="C7" s="251">
        <v>2371.5</v>
      </c>
      <c r="D7" s="252">
        <v>2071.5</v>
      </c>
      <c r="E7" s="252">
        <v>2071.5</v>
      </c>
      <c r="F7" s="253">
        <v>300</v>
      </c>
      <c r="G7" s="252">
        <v>280</v>
      </c>
      <c r="H7" s="252">
        <v>2351.5</v>
      </c>
      <c r="I7" s="253"/>
      <c r="J7" s="252"/>
      <c r="K7" s="252"/>
      <c r="L7" s="253"/>
      <c r="M7" s="252"/>
      <c r="N7" s="252"/>
      <c r="O7" s="253"/>
      <c r="P7" s="252"/>
      <c r="Q7" s="252"/>
    </row>
    <row r="8" s="247" customFormat="1" ht="22" customHeight="1" spans="1:17">
      <c r="A8" s="115" t="s">
        <v>84</v>
      </c>
      <c r="B8" s="115" t="s">
        <v>85</v>
      </c>
      <c r="C8" s="251">
        <v>2371.5</v>
      </c>
      <c r="D8" s="252">
        <v>2071.5</v>
      </c>
      <c r="E8" s="252">
        <v>2071.5</v>
      </c>
      <c r="F8" s="253">
        <v>300</v>
      </c>
      <c r="G8" s="252">
        <v>280</v>
      </c>
      <c r="H8" s="252">
        <v>2351.5</v>
      </c>
      <c r="I8" s="253"/>
      <c r="J8" s="252"/>
      <c r="K8" s="252"/>
      <c r="L8" s="253"/>
      <c r="M8" s="252"/>
      <c r="N8" s="252"/>
      <c r="O8" s="253"/>
      <c r="P8" s="252"/>
      <c r="Q8" s="252"/>
    </row>
    <row r="9" s="247" customFormat="1" ht="22" customHeight="1" spans="1:17">
      <c r="A9" s="254" t="s">
        <v>86</v>
      </c>
      <c r="B9" s="254" t="s">
        <v>87</v>
      </c>
      <c r="C9" s="251">
        <v>1916.5</v>
      </c>
      <c r="D9" s="252">
        <v>1916.5</v>
      </c>
      <c r="E9" s="252">
        <v>1916.5</v>
      </c>
      <c r="F9" s="253"/>
      <c r="G9" s="252"/>
      <c r="H9" s="252">
        <v>1916.5</v>
      </c>
      <c r="I9" s="253"/>
      <c r="J9" s="252"/>
      <c r="K9" s="252"/>
      <c r="L9" s="253"/>
      <c r="M9" s="252"/>
      <c r="N9" s="252"/>
      <c r="O9" s="253"/>
      <c r="P9" s="252"/>
      <c r="Q9" s="252"/>
    </row>
    <row r="10" s="247" customFormat="1" ht="22" customHeight="1" spans="1:17">
      <c r="A10" s="254" t="s">
        <v>88</v>
      </c>
      <c r="B10" s="254" t="s">
        <v>89</v>
      </c>
      <c r="C10" s="251">
        <v>300</v>
      </c>
      <c r="D10" s="252"/>
      <c r="E10" s="252"/>
      <c r="F10" s="253">
        <v>300</v>
      </c>
      <c r="G10" s="252">
        <v>280</v>
      </c>
      <c r="H10" s="252">
        <v>280</v>
      </c>
      <c r="I10" s="253"/>
      <c r="J10" s="252"/>
      <c r="K10" s="252"/>
      <c r="L10" s="253"/>
      <c r="M10" s="252"/>
      <c r="N10" s="252"/>
      <c r="O10" s="253"/>
      <c r="P10" s="252"/>
      <c r="Q10" s="252"/>
    </row>
    <row r="11" s="247" customFormat="1" ht="22" customHeight="1" spans="1:17">
      <c r="A11" s="254" t="s">
        <v>90</v>
      </c>
      <c r="B11" s="254" t="s">
        <v>91</v>
      </c>
      <c r="C11" s="251">
        <v>155</v>
      </c>
      <c r="D11" s="252">
        <v>155</v>
      </c>
      <c r="E11" s="252">
        <v>155</v>
      </c>
      <c r="F11" s="253"/>
      <c r="G11" s="252"/>
      <c r="H11" s="252">
        <v>155</v>
      </c>
      <c r="I11" s="253"/>
      <c r="J11" s="252"/>
      <c r="K11" s="252"/>
      <c r="L11" s="253"/>
      <c r="M11" s="252"/>
      <c r="N11" s="252"/>
      <c r="O11" s="253"/>
      <c r="P11" s="252"/>
      <c r="Q11" s="252"/>
    </row>
    <row r="12" s="247" customFormat="1" ht="22" customHeight="1" spans="1:17">
      <c r="A12" s="111" t="s">
        <v>92</v>
      </c>
      <c r="B12" s="111" t="s">
        <v>93</v>
      </c>
      <c r="C12" s="251">
        <v>420.57</v>
      </c>
      <c r="D12" s="252">
        <v>409.97</v>
      </c>
      <c r="E12" s="252">
        <v>409.97</v>
      </c>
      <c r="F12" s="253">
        <v>10.6</v>
      </c>
      <c r="G12" s="252">
        <v>10.6</v>
      </c>
      <c r="H12" s="252">
        <v>420.57</v>
      </c>
      <c r="I12" s="253"/>
      <c r="J12" s="252"/>
      <c r="K12" s="252"/>
      <c r="L12" s="253"/>
      <c r="M12" s="252"/>
      <c r="N12" s="252"/>
      <c r="O12" s="253"/>
      <c r="P12" s="252"/>
      <c r="Q12" s="252"/>
    </row>
    <row r="13" s="247" customFormat="1" ht="22" customHeight="1" spans="1:17">
      <c r="A13" s="115" t="s">
        <v>94</v>
      </c>
      <c r="B13" s="115" t="s">
        <v>95</v>
      </c>
      <c r="C13" s="251">
        <v>409.97</v>
      </c>
      <c r="D13" s="252">
        <v>409.97</v>
      </c>
      <c r="E13" s="252">
        <v>409.97</v>
      </c>
      <c r="F13" s="253">
        <v>0</v>
      </c>
      <c r="G13" s="252">
        <v>0</v>
      </c>
      <c r="H13" s="252">
        <v>409.97</v>
      </c>
      <c r="I13" s="253"/>
      <c r="J13" s="252"/>
      <c r="K13" s="252"/>
      <c r="L13" s="253"/>
      <c r="M13" s="252"/>
      <c r="N13" s="252"/>
      <c r="O13" s="253"/>
      <c r="P13" s="252"/>
      <c r="Q13" s="252"/>
    </row>
    <row r="14" s="247" customFormat="1" ht="22" customHeight="1" spans="1:17">
      <c r="A14" s="254" t="s">
        <v>96</v>
      </c>
      <c r="B14" s="254" t="s">
        <v>97</v>
      </c>
      <c r="C14" s="251">
        <v>102.67</v>
      </c>
      <c r="D14" s="252">
        <v>102.67</v>
      </c>
      <c r="E14" s="252">
        <v>102.67</v>
      </c>
      <c r="F14" s="253"/>
      <c r="G14" s="252"/>
      <c r="H14" s="252">
        <v>102.67</v>
      </c>
      <c r="I14" s="253"/>
      <c r="J14" s="252"/>
      <c r="K14" s="252"/>
      <c r="L14" s="253"/>
      <c r="M14" s="252"/>
      <c r="N14" s="252"/>
      <c r="O14" s="253"/>
      <c r="P14" s="252"/>
      <c r="Q14" s="252"/>
    </row>
    <row r="15" s="247" customFormat="1" ht="22" customHeight="1" spans="1:17">
      <c r="A15" s="254" t="s">
        <v>98</v>
      </c>
      <c r="B15" s="254" t="s">
        <v>99</v>
      </c>
      <c r="C15" s="251">
        <v>187.3</v>
      </c>
      <c r="D15" s="252">
        <v>187.3</v>
      </c>
      <c r="E15" s="252">
        <v>187.3</v>
      </c>
      <c r="F15" s="253"/>
      <c r="G15" s="252"/>
      <c r="H15" s="252">
        <v>187.3</v>
      </c>
      <c r="I15" s="253"/>
      <c r="J15" s="252"/>
      <c r="K15" s="252"/>
      <c r="L15" s="253"/>
      <c r="M15" s="252"/>
      <c r="N15" s="252"/>
      <c r="O15" s="253"/>
      <c r="P15" s="252"/>
      <c r="Q15" s="252"/>
    </row>
    <row r="16" s="247" customFormat="1" ht="22" customHeight="1" spans="1:17">
      <c r="A16" s="254" t="s">
        <v>100</v>
      </c>
      <c r="B16" s="254" t="s">
        <v>101</v>
      </c>
      <c r="C16" s="251">
        <v>120</v>
      </c>
      <c r="D16" s="252">
        <v>120</v>
      </c>
      <c r="E16" s="252">
        <v>120</v>
      </c>
      <c r="F16" s="253"/>
      <c r="G16" s="252"/>
      <c r="H16" s="252">
        <v>120</v>
      </c>
      <c r="I16" s="253"/>
      <c r="J16" s="252"/>
      <c r="K16" s="252"/>
      <c r="L16" s="253"/>
      <c r="M16" s="252"/>
      <c r="N16" s="252"/>
      <c r="O16" s="253"/>
      <c r="P16" s="252"/>
      <c r="Q16" s="252"/>
    </row>
    <row r="17" s="247" customFormat="1" ht="22" customHeight="1" spans="1:17">
      <c r="A17" s="115" t="s">
        <v>102</v>
      </c>
      <c r="B17" s="115" t="s">
        <v>103</v>
      </c>
      <c r="C17" s="251">
        <v>10.6</v>
      </c>
      <c r="D17" s="252">
        <v>0</v>
      </c>
      <c r="E17" s="252">
        <v>0</v>
      </c>
      <c r="F17" s="253">
        <v>10.6</v>
      </c>
      <c r="G17" s="252">
        <v>10.6</v>
      </c>
      <c r="H17" s="252">
        <v>10.6</v>
      </c>
      <c r="I17" s="253"/>
      <c r="J17" s="252"/>
      <c r="K17" s="252"/>
      <c r="L17" s="253"/>
      <c r="M17" s="252"/>
      <c r="N17" s="252"/>
      <c r="O17" s="253"/>
      <c r="P17" s="252"/>
      <c r="Q17" s="252"/>
    </row>
    <row r="18" s="247" customFormat="1" ht="22" customHeight="1" spans="1:17">
      <c r="A18" s="254" t="s">
        <v>104</v>
      </c>
      <c r="B18" s="254" t="s">
        <v>105</v>
      </c>
      <c r="C18" s="251">
        <v>10.6</v>
      </c>
      <c r="D18" s="252"/>
      <c r="E18" s="252"/>
      <c r="F18" s="253">
        <v>10.6</v>
      </c>
      <c r="G18" s="252">
        <v>10.6</v>
      </c>
      <c r="H18" s="252">
        <v>10.6</v>
      </c>
      <c r="I18" s="253"/>
      <c r="J18" s="252"/>
      <c r="K18" s="252"/>
      <c r="L18" s="253"/>
      <c r="M18" s="252"/>
      <c r="N18" s="252"/>
      <c r="O18" s="253"/>
      <c r="P18" s="252"/>
      <c r="Q18" s="252"/>
    </row>
    <row r="19" s="247" customFormat="1" ht="22" customHeight="1" spans="1:17">
      <c r="A19" s="111" t="s">
        <v>106</v>
      </c>
      <c r="B19" s="111" t="s">
        <v>107</v>
      </c>
      <c r="C19" s="251">
        <v>139.37</v>
      </c>
      <c r="D19" s="252">
        <v>139.37</v>
      </c>
      <c r="E19" s="252">
        <v>139.37</v>
      </c>
      <c r="F19" s="253">
        <v>0</v>
      </c>
      <c r="G19" s="252">
        <v>0</v>
      </c>
      <c r="H19" s="252">
        <v>139.37</v>
      </c>
      <c r="I19" s="253"/>
      <c r="J19" s="252"/>
      <c r="K19" s="252"/>
      <c r="L19" s="253"/>
      <c r="M19" s="252"/>
      <c r="N19" s="252"/>
      <c r="O19" s="253"/>
      <c r="P19" s="252"/>
      <c r="Q19" s="252"/>
    </row>
    <row r="20" s="247" customFormat="1" ht="22" customHeight="1" spans="1:17">
      <c r="A20" s="115" t="s">
        <v>108</v>
      </c>
      <c r="B20" s="115" t="s">
        <v>109</v>
      </c>
      <c r="C20" s="251">
        <v>139.37</v>
      </c>
      <c r="D20" s="252">
        <v>139.37</v>
      </c>
      <c r="E20" s="252">
        <v>139.37</v>
      </c>
      <c r="F20" s="253">
        <v>0</v>
      </c>
      <c r="G20" s="252">
        <v>0</v>
      </c>
      <c r="H20" s="252">
        <v>139.37</v>
      </c>
      <c r="I20" s="253"/>
      <c r="J20" s="252"/>
      <c r="K20" s="252"/>
      <c r="L20" s="253"/>
      <c r="M20" s="252"/>
      <c r="N20" s="252"/>
      <c r="O20" s="253"/>
      <c r="P20" s="252"/>
      <c r="Q20" s="252"/>
    </row>
    <row r="21" s="247" customFormat="1" ht="22" customHeight="1" spans="1:17">
      <c r="A21" s="254" t="s">
        <v>110</v>
      </c>
      <c r="B21" s="254" t="s">
        <v>111</v>
      </c>
      <c r="C21" s="251">
        <v>57.69</v>
      </c>
      <c r="D21" s="252">
        <v>57.69</v>
      </c>
      <c r="E21" s="252">
        <v>57.69</v>
      </c>
      <c r="F21" s="253"/>
      <c r="G21" s="252"/>
      <c r="H21" s="252">
        <v>57.69</v>
      </c>
      <c r="I21" s="253"/>
      <c r="J21" s="252"/>
      <c r="K21" s="252"/>
      <c r="L21" s="253"/>
      <c r="M21" s="252"/>
      <c r="N21" s="252"/>
      <c r="O21" s="253"/>
      <c r="P21" s="252"/>
      <c r="Q21" s="252"/>
    </row>
    <row r="22" s="247" customFormat="1" ht="22" customHeight="1" spans="1:17">
      <c r="A22" s="254" t="s">
        <v>112</v>
      </c>
      <c r="B22" s="254" t="s">
        <v>113</v>
      </c>
      <c r="C22" s="251">
        <v>11.37</v>
      </c>
      <c r="D22" s="252">
        <v>11.37</v>
      </c>
      <c r="E22" s="252">
        <v>11.37</v>
      </c>
      <c r="F22" s="253"/>
      <c r="G22" s="252"/>
      <c r="H22" s="252">
        <v>11.37</v>
      </c>
      <c r="I22" s="253"/>
      <c r="J22" s="252"/>
      <c r="K22" s="252"/>
      <c r="L22" s="253"/>
      <c r="M22" s="252"/>
      <c r="N22" s="252"/>
      <c r="O22" s="253"/>
      <c r="P22" s="252"/>
      <c r="Q22" s="252"/>
    </row>
    <row r="23" s="247" customFormat="1" ht="22" customHeight="1" spans="1:17">
      <c r="A23" s="254" t="s">
        <v>114</v>
      </c>
      <c r="B23" s="254" t="s">
        <v>115</v>
      </c>
      <c r="C23" s="251">
        <v>61.41</v>
      </c>
      <c r="D23" s="252">
        <v>61.41</v>
      </c>
      <c r="E23" s="252">
        <v>61.41</v>
      </c>
      <c r="F23" s="253"/>
      <c r="G23" s="252"/>
      <c r="H23" s="252">
        <v>61.41</v>
      </c>
      <c r="I23" s="253"/>
      <c r="J23" s="252"/>
      <c r="K23" s="252"/>
      <c r="L23" s="253"/>
      <c r="M23" s="252"/>
      <c r="N23" s="252"/>
      <c r="O23" s="253"/>
      <c r="P23" s="252"/>
      <c r="Q23" s="252"/>
    </row>
    <row r="24" s="247" customFormat="1" ht="22" customHeight="1" spans="1:17">
      <c r="A24" s="254" t="s">
        <v>116</v>
      </c>
      <c r="B24" s="254" t="s">
        <v>117</v>
      </c>
      <c r="C24" s="251">
        <v>8.9</v>
      </c>
      <c r="D24" s="252">
        <v>8.9</v>
      </c>
      <c r="E24" s="252">
        <v>8.9</v>
      </c>
      <c r="F24" s="253"/>
      <c r="G24" s="252"/>
      <c r="H24" s="252">
        <v>8.9</v>
      </c>
      <c r="I24" s="253"/>
      <c r="J24" s="252"/>
      <c r="K24" s="252"/>
      <c r="L24" s="253"/>
      <c r="M24" s="252"/>
      <c r="N24" s="252"/>
      <c r="O24" s="253"/>
      <c r="P24" s="252"/>
      <c r="Q24" s="252"/>
    </row>
    <row r="25" s="247" customFormat="1" ht="22" customHeight="1" spans="1:17">
      <c r="A25" s="111" t="s">
        <v>118</v>
      </c>
      <c r="B25" s="111" t="s">
        <v>119</v>
      </c>
      <c r="C25" s="251">
        <v>164.907217</v>
      </c>
      <c r="D25" s="252">
        <v>164.907217</v>
      </c>
      <c r="E25" s="252">
        <v>164.907217</v>
      </c>
      <c r="F25" s="253">
        <v>0</v>
      </c>
      <c r="G25" s="252">
        <v>0</v>
      </c>
      <c r="H25" s="252">
        <v>164.91</v>
      </c>
      <c r="I25" s="253"/>
      <c r="J25" s="252"/>
      <c r="K25" s="252"/>
      <c r="L25" s="253"/>
      <c r="M25" s="252"/>
      <c r="N25" s="252"/>
      <c r="O25" s="253"/>
      <c r="P25" s="252"/>
      <c r="Q25" s="252"/>
    </row>
    <row r="26" s="247" customFormat="1" ht="22" customHeight="1" spans="1:17">
      <c r="A26" s="115" t="s">
        <v>120</v>
      </c>
      <c r="B26" s="115" t="s">
        <v>121</v>
      </c>
      <c r="C26" s="251">
        <v>164.907217</v>
      </c>
      <c r="D26" s="252">
        <v>164.907217</v>
      </c>
      <c r="E26" s="252">
        <v>164.907217</v>
      </c>
      <c r="F26" s="253">
        <v>0</v>
      </c>
      <c r="G26" s="252">
        <v>0</v>
      </c>
      <c r="H26" s="252">
        <v>164.91</v>
      </c>
      <c r="I26" s="253"/>
      <c r="J26" s="252"/>
      <c r="K26" s="252"/>
      <c r="L26" s="253"/>
      <c r="M26" s="252"/>
      <c r="N26" s="252"/>
      <c r="O26" s="253"/>
      <c r="P26" s="252"/>
      <c r="Q26" s="252"/>
    </row>
    <row r="27" s="247" customFormat="1" ht="22" customHeight="1" spans="1:17">
      <c r="A27" s="254" t="s">
        <v>122</v>
      </c>
      <c r="B27" s="254" t="s">
        <v>123</v>
      </c>
      <c r="C27" s="251">
        <v>134.907217</v>
      </c>
      <c r="D27" s="252">
        <v>134.907217</v>
      </c>
      <c r="E27" s="252">
        <v>134.907217</v>
      </c>
      <c r="F27" s="253"/>
      <c r="G27" s="252"/>
      <c r="H27" s="252">
        <v>134.91</v>
      </c>
      <c r="I27" s="253"/>
      <c r="J27" s="252"/>
      <c r="K27" s="252"/>
      <c r="L27" s="253"/>
      <c r="M27" s="252"/>
      <c r="N27" s="252"/>
      <c r="O27" s="253"/>
      <c r="P27" s="252"/>
      <c r="Q27" s="252"/>
    </row>
    <row r="28" s="247" customFormat="1" ht="22" customHeight="1" spans="1:17">
      <c r="A28" s="254" t="s">
        <v>124</v>
      </c>
      <c r="B28" s="254" t="s">
        <v>125</v>
      </c>
      <c r="C28" s="251">
        <v>30</v>
      </c>
      <c r="D28" s="252">
        <v>30</v>
      </c>
      <c r="E28" s="252">
        <v>30</v>
      </c>
      <c r="F28" s="253"/>
      <c r="G28" s="252"/>
      <c r="H28" s="252">
        <v>30</v>
      </c>
      <c r="I28" s="253"/>
      <c r="J28" s="252"/>
      <c r="K28" s="252"/>
      <c r="L28" s="253"/>
      <c r="M28" s="252"/>
      <c r="N28" s="252"/>
      <c r="O28" s="253"/>
      <c r="P28" s="252"/>
      <c r="Q28" s="252"/>
    </row>
    <row r="29" s="247" customFormat="1" ht="22" customHeight="1" spans="1:17">
      <c r="A29" s="255" t="s">
        <v>126</v>
      </c>
      <c r="B29" s="255" t="s">
        <v>126</v>
      </c>
      <c r="C29" s="251">
        <v>3096.347217</v>
      </c>
      <c r="D29" s="252">
        <v>2785.747217</v>
      </c>
      <c r="E29" s="252">
        <v>2785.747217</v>
      </c>
      <c r="F29" s="253">
        <v>310.6</v>
      </c>
      <c r="G29" s="252">
        <v>290.6</v>
      </c>
      <c r="H29" s="252">
        <v>3076.35</v>
      </c>
      <c r="I29" s="253"/>
      <c r="J29" s="252"/>
      <c r="K29" s="252"/>
      <c r="L29" s="253"/>
      <c r="M29" s="252"/>
      <c r="N29" s="252"/>
      <c r="O29" s="253"/>
      <c r="P29" s="252"/>
      <c r="Q29" s="252">
        <v>20</v>
      </c>
    </row>
  </sheetData>
  <mergeCells count="12">
    <mergeCell ref="A2:Q2"/>
    <mergeCell ref="A3:N3"/>
    <mergeCell ref="D4:E4"/>
    <mergeCell ref="F4:G4"/>
    <mergeCell ref="L4:Q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6" right="0.393055555555556" top="0.511805555555556" bottom="0.511805555555556" header="0.314583333333333" footer="0.314583333333333"/>
  <pageSetup paperSize="9" scale="45" orientation="landscape" horizontalDpi="600" verticalDpi="600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zoomScaleSheetLayoutView="60" workbookViewId="0">
      <pane xSplit="4" ySplit="6" topLeftCell="E13" activePane="bottomRight" state="frozen"/>
      <selection/>
      <selection pane="topRight"/>
      <selection pane="bottomLeft"/>
      <selection pane="bottomRight" activeCell="J23" sqref="J23"/>
    </sheetView>
  </sheetViews>
  <sheetFormatPr defaultColWidth="8.87619047619048" defaultRowHeight="14.25" customHeight="1" outlineLevelCol="3"/>
  <cols>
    <col min="1" max="1" width="41.7142857142857" style="56" customWidth="1"/>
    <col min="2" max="2" width="29.2857142857143" style="56" customWidth="1"/>
    <col min="3" max="3" width="48.5714285714286" style="56" customWidth="1"/>
    <col min="4" max="4" width="31.8571428571429" style="56" customWidth="1"/>
    <col min="5" max="5" width="9.14285714285714" style="57" customWidth="1"/>
    <col min="6" max="16384" width="9.13333333333333" style="57"/>
  </cols>
  <sheetData>
    <row r="1" customHeight="1" spans="1:4">
      <c r="A1" s="235"/>
      <c r="B1" s="235"/>
      <c r="C1" s="235"/>
      <c r="D1" s="124" t="s">
        <v>127</v>
      </c>
    </row>
    <row r="2" ht="31.5" customHeight="1" spans="1:4">
      <c r="A2" s="58" t="s">
        <v>128</v>
      </c>
      <c r="B2" s="236"/>
      <c r="C2" s="236"/>
      <c r="D2" s="236"/>
    </row>
    <row r="3" ht="17.25" customHeight="1" spans="1:4">
      <c r="A3" s="6" t="s">
        <v>2</v>
      </c>
      <c r="B3" s="237"/>
      <c r="C3" s="237"/>
      <c r="D3" s="125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38" t="s">
        <v>7</v>
      </c>
      <c r="C5" s="17" t="s">
        <v>129</v>
      </c>
      <c r="D5" s="238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39" t="s">
        <v>130</v>
      </c>
      <c r="B7" s="114">
        <v>3076.35</v>
      </c>
      <c r="C7" s="240" t="s">
        <v>131</v>
      </c>
      <c r="D7" s="114">
        <v>3076.35</v>
      </c>
    </row>
    <row r="8" ht="17.25" customHeight="1" spans="1:4">
      <c r="A8" s="241" t="s">
        <v>132</v>
      </c>
      <c r="B8" s="114">
        <v>3076.35</v>
      </c>
      <c r="C8" s="240" t="s">
        <v>133</v>
      </c>
      <c r="D8" s="114">
        <v>2351.5</v>
      </c>
    </row>
    <row r="9" ht="17.25" customHeight="1" spans="1:4">
      <c r="A9" s="241" t="s">
        <v>134</v>
      </c>
      <c r="B9" s="192"/>
      <c r="C9" s="240" t="s">
        <v>135</v>
      </c>
      <c r="D9" s="242"/>
    </row>
    <row r="10" ht="17.25" customHeight="1" spans="1:4">
      <c r="A10" s="241" t="s">
        <v>136</v>
      </c>
      <c r="B10" s="192"/>
      <c r="C10" s="240" t="s">
        <v>137</v>
      </c>
      <c r="D10" s="242"/>
    </row>
    <row r="11" ht="17.25" customHeight="1" spans="1:4">
      <c r="A11" s="241" t="s">
        <v>138</v>
      </c>
      <c r="B11" s="192"/>
      <c r="C11" s="240" t="s">
        <v>139</v>
      </c>
      <c r="D11" s="242"/>
    </row>
    <row r="12" ht="17.25" customHeight="1" spans="1:4">
      <c r="A12" s="241" t="s">
        <v>132</v>
      </c>
      <c r="B12" s="192"/>
      <c r="C12" s="240" t="s">
        <v>140</v>
      </c>
      <c r="D12" s="242"/>
    </row>
    <row r="13" ht="17.25" customHeight="1" spans="1:4">
      <c r="A13" s="243" t="s">
        <v>134</v>
      </c>
      <c r="B13" s="242"/>
      <c r="C13" s="240" t="s">
        <v>141</v>
      </c>
      <c r="D13" s="242"/>
    </row>
    <row r="14" ht="17.25" customHeight="1" spans="1:4">
      <c r="A14" s="243" t="s">
        <v>136</v>
      </c>
      <c r="B14" s="242"/>
      <c r="C14" s="240" t="s">
        <v>142</v>
      </c>
      <c r="D14" s="242"/>
    </row>
    <row r="15" ht="17.25" customHeight="1" spans="1:4">
      <c r="A15" s="241"/>
      <c r="B15" s="242"/>
      <c r="C15" s="240" t="s">
        <v>143</v>
      </c>
      <c r="D15" s="114">
        <v>420.57</v>
      </c>
    </row>
    <row r="16" ht="17.25" customHeight="1" spans="1:4">
      <c r="A16" s="241"/>
      <c r="B16" s="192"/>
      <c r="C16" s="240" t="s">
        <v>144</v>
      </c>
      <c r="D16" s="242">
        <v>139.37</v>
      </c>
    </row>
    <row r="17" ht="17.25" customHeight="1" spans="1:4">
      <c r="A17" s="241"/>
      <c r="B17" s="244"/>
      <c r="C17" s="240" t="s">
        <v>145</v>
      </c>
      <c r="D17" s="242"/>
    </row>
    <row r="18" ht="17.25" customHeight="1" spans="1:4">
      <c r="A18" s="243"/>
      <c r="B18" s="244"/>
      <c r="C18" s="240" t="s">
        <v>146</v>
      </c>
      <c r="D18" s="242"/>
    </row>
    <row r="19" ht="17.25" customHeight="1" spans="1:4">
      <c r="A19" s="243"/>
      <c r="B19" s="24"/>
      <c r="C19" s="240" t="s">
        <v>147</v>
      </c>
      <c r="D19" s="242"/>
    </row>
    <row r="20" ht="17.25" customHeight="1" spans="1:4">
      <c r="A20" s="24"/>
      <c r="B20" s="24"/>
      <c r="C20" s="240" t="s">
        <v>148</v>
      </c>
      <c r="D20" s="242"/>
    </row>
    <row r="21" ht="17.25" customHeight="1" spans="1:4">
      <c r="A21" s="24"/>
      <c r="B21" s="24"/>
      <c r="C21" s="240" t="s">
        <v>149</v>
      </c>
      <c r="D21" s="242"/>
    </row>
    <row r="22" ht="17.25" customHeight="1" spans="1:4">
      <c r="A22" s="24"/>
      <c r="B22" s="24"/>
      <c r="C22" s="240" t="s">
        <v>150</v>
      </c>
      <c r="D22" s="242"/>
    </row>
    <row r="23" ht="17.25" customHeight="1" spans="1:4">
      <c r="A23" s="24"/>
      <c r="B23" s="24"/>
      <c r="C23" s="240" t="s">
        <v>151</v>
      </c>
      <c r="D23" s="242"/>
    </row>
    <row r="24" ht="17.25" customHeight="1" spans="1:4">
      <c r="A24" s="24"/>
      <c r="B24" s="24"/>
      <c r="C24" s="240" t="s">
        <v>152</v>
      </c>
      <c r="D24" s="242"/>
    </row>
    <row r="25" ht="17.25" customHeight="1" spans="1:4">
      <c r="A25" s="24"/>
      <c r="B25" s="24"/>
      <c r="C25" s="240" t="s">
        <v>153</v>
      </c>
      <c r="D25" s="242"/>
    </row>
    <row r="26" ht="17.25" customHeight="1" spans="1:4">
      <c r="A26" s="24"/>
      <c r="B26" s="24"/>
      <c r="C26" s="240" t="s">
        <v>154</v>
      </c>
      <c r="D26" s="242">
        <v>164.91</v>
      </c>
    </row>
    <row r="27" ht="17.25" customHeight="1" spans="1:4">
      <c r="A27" s="24"/>
      <c r="B27" s="24"/>
      <c r="C27" s="240" t="s">
        <v>155</v>
      </c>
      <c r="D27" s="242"/>
    </row>
    <row r="28" ht="17.25" customHeight="1" spans="1:4">
      <c r="A28" s="24"/>
      <c r="B28" s="24"/>
      <c r="C28" s="240" t="s">
        <v>156</v>
      </c>
      <c r="D28" s="242"/>
    </row>
    <row r="29" ht="17.25" customHeight="1" spans="1:4">
      <c r="A29" s="24"/>
      <c r="B29" s="24"/>
      <c r="C29" s="240" t="s">
        <v>157</v>
      </c>
      <c r="D29" s="242"/>
    </row>
    <row r="30" ht="17.25" customHeight="1" spans="1:4">
      <c r="A30" s="24"/>
      <c r="B30" s="24"/>
      <c r="C30" s="240" t="s">
        <v>158</v>
      </c>
      <c r="D30" s="242"/>
    </row>
    <row r="31" customHeight="1" spans="1:4">
      <c r="A31" s="245"/>
      <c r="B31" s="244"/>
      <c r="C31" s="243" t="s">
        <v>159</v>
      </c>
      <c r="D31" s="244"/>
    </row>
    <row r="32" ht="17.25" customHeight="1" spans="1:4">
      <c r="A32" s="246" t="s">
        <v>160</v>
      </c>
      <c r="B32" s="114">
        <v>3076.35</v>
      </c>
      <c r="C32" s="245" t="s">
        <v>48</v>
      </c>
      <c r="D32" s="114">
        <v>3076.35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6" right="0.393055555555556" top="0.511805555555556" bottom="0.511805555555556" header="0.314583333333333" footer="0.314583333333333"/>
  <pageSetup paperSize="9" scale="80" orientation="landscape" horizontalDpi="600" verticalDpi="60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zoomScaleSheetLayoutView="60" workbookViewId="0">
      <selection activeCell="K19" sqref="K19"/>
    </sheetView>
  </sheetViews>
  <sheetFormatPr defaultColWidth="8.87619047619048" defaultRowHeight="14.25" customHeight="1" outlineLevelCol="6"/>
  <cols>
    <col min="1" max="1" width="20.1333333333333" style="143" customWidth="1"/>
    <col min="2" max="2" width="44" style="143" customWidth="1"/>
    <col min="3" max="3" width="24.2857142857143" style="1" customWidth="1"/>
    <col min="4" max="4" width="16.5714285714286" style="1" customWidth="1"/>
    <col min="5" max="7" width="24.2857142857143" style="1" customWidth="1"/>
    <col min="8" max="8" width="9.13333333333333" style="1" customWidth="1"/>
    <col min="9" max="16384" width="9.13333333333333" style="1"/>
  </cols>
  <sheetData>
    <row r="1" ht="12" customHeight="1" spans="4:7">
      <c r="D1" s="224"/>
      <c r="F1" s="69"/>
      <c r="G1" s="69" t="s">
        <v>161</v>
      </c>
    </row>
    <row r="2" ht="39" customHeight="1" spans="1:7">
      <c r="A2" s="146" t="s">
        <v>162</v>
      </c>
      <c r="B2" s="146"/>
      <c r="C2" s="146"/>
      <c r="D2" s="146"/>
      <c r="E2" s="147"/>
      <c r="F2" s="147"/>
      <c r="G2" s="147"/>
    </row>
    <row r="3" ht="18" customHeight="1" spans="1:7">
      <c r="A3" s="6" t="s">
        <v>2</v>
      </c>
      <c r="F3" s="130"/>
      <c r="G3" s="130" t="s">
        <v>3</v>
      </c>
    </row>
    <row r="4" ht="20.25" customHeight="1" spans="1:7">
      <c r="A4" s="225" t="s">
        <v>163</v>
      </c>
      <c r="B4" s="226"/>
      <c r="C4" s="76" t="s">
        <v>53</v>
      </c>
      <c r="D4" s="13" t="s">
        <v>73</v>
      </c>
      <c r="E4" s="13"/>
      <c r="F4" s="14"/>
      <c r="G4" s="227" t="s">
        <v>74</v>
      </c>
    </row>
    <row r="5" ht="20.25" customHeight="1" spans="1:7">
      <c r="A5" s="150" t="s">
        <v>71</v>
      </c>
      <c r="B5" s="228" t="s">
        <v>72</v>
      </c>
      <c r="C5" s="76"/>
      <c r="D5" s="14" t="s">
        <v>55</v>
      </c>
      <c r="E5" s="151" t="s">
        <v>164</v>
      </c>
      <c r="F5" s="151" t="s">
        <v>165</v>
      </c>
      <c r="G5" s="110"/>
    </row>
    <row r="6" ht="13.5" customHeight="1" spans="1:7">
      <c r="A6" s="150" t="s">
        <v>166</v>
      </c>
      <c r="B6" s="229" t="s">
        <v>167</v>
      </c>
      <c r="C6" s="168" t="s">
        <v>168</v>
      </c>
      <c r="D6" s="150" t="s">
        <v>169</v>
      </c>
      <c r="E6" s="228" t="s">
        <v>170</v>
      </c>
      <c r="F6" s="168" t="s">
        <v>171</v>
      </c>
      <c r="G6" s="150" t="s">
        <v>172</v>
      </c>
    </row>
    <row r="7" ht="18" customHeight="1" spans="1:7">
      <c r="A7" s="79" t="s">
        <v>82</v>
      </c>
      <c r="B7" s="92" t="s">
        <v>83</v>
      </c>
      <c r="C7" s="230">
        <v>2351.5</v>
      </c>
      <c r="D7" s="231">
        <v>2071.5</v>
      </c>
      <c r="E7" s="232">
        <v>1277.32</v>
      </c>
      <c r="F7" s="232">
        <v>794.18</v>
      </c>
      <c r="G7" s="232">
        <v>280</v>
      </c>
    </row>
    <row r="8" ht="18" customHeight="1" spans="1:7">
      <c r="A8" s="79" t="s">
        <v>84</v>
      </c>
      <c r="B8" s="92" t="s">
        <v>85</v>
      </c>
      <c r="C8" s="230">
        <v>2351.5</v>
      </c>
      <c r="D8" s="231">
        <v>2071.5</v>
      </c>
      <c r="E8" s="232">
        <v>1277.32</v>
      </c>
      <c r="F8" s="232">
        <v>794.18</v>
      </c>
      <c r="G8" s="232">
        <v>280</v>
      </c>
    </row>
    <row r="9" ht="18" customHeight="1" spans="1:7">
      <c r="A9" s="79" t="s">
        <v>86</v>
      </c>
      <c r="B9" s="92" t="s">
        <v>87</v>
      </c>
      <c r="C9" s="230">
        <v>1916.5</v>
      </c>
      <c r="D9" s="231">
        <v>1916.5</v>
      </c>
      <c r="E9" s="232">
        <v>1277.32</v>
      </c>
      <c r="F9" s="232">
        <v>639.18</v>
      </c>
      <c r="G9" s="232"/>
    </row>
    <row r="10" ht="18" customHeight="1" spans="1:7">
      <c r="A10" s="79" t="s">
        <v>88</v>
      </c>
      <c r="B10" s="92" t="s">
        <v>89</v>
      </c>
      <c r="C10" s="230">
        <v>280</v>
      </c>
      <c r="D10" s="231"/>
      <c r="E10" s="232"/>
      <c r="F10" s="232"/>
      <c r="G10" s="232">
        <v>280</v>
      </c>
    </row>
    <row r="11" ht="18" customHeight="1" spans="1:7">
      <c r="A11" s="79" t="s">
        <v>90</v>
      </c>
      <c r="B11" s="92" t="s">
        <v>91</v>
      </c>
      <c r="C11" s="230">
        <v>155</v>
      </c>
      <c r="D11" s="231">
        <v>155</v>
      </c>
      <c r="E11" s="232"/>
      <c r="F11" s="232">
        <v>155</v>
      </c>
      <c r="G11" s="232"/>
    </row>
    <row r="12" ht="18" customHeight="1" spans="1:7">
      <c r="A12" s="79" t="s">
        <v>92</v>
      </c>
      <c r="B12" s="92" t="s">
        <v>93</v>
      </c>
      <c r="C12" s="230">
        <v>420.57</v>
      </c>
      <c r="D12" s="231">
        <v>409.97</v>
      </c>
      <c r="E12" s="232">
        <v>396.58</v>
      </c>
      <c r="F12" s="232">
        <v>13.39</v>
      </c>
      <c r="G12" s="232">
        <v>10.6</v>
      </c>
    </row>
    <row r="13" ht="18" customHeight="1" spans="1:7">
      <c r="A13" s="79" t="s">
        <v>94</v>
      </c>
      <c r="B13" s="92" t="s">
        <v>95</v>
      </c>
      <c r="C13" s="230">
        <v>409.97</v>
      </c>
      <c r="D13" s="231">
        <v>409.97</v>
      </c>
      <c r="E13" s="232">
        <v>396.58</v>
      </c>
      <c r="F13" s="232">
        <v>13.39</v>
      </c>
      <c r="G13" s="232">
        <v>0</v>
      </c>
    </row>
    <row r="14" ht="18" customHeight="1" spans="1:7">
      <c r="A14" s="79" t="s">
        <v>96</v>
      </c>
      <c r="B14" s="92" t="s">
        <v>97</v>
      </c>
      <c r="C14" s="230">
        <v>102.67</v>
      </c>
      <c r="D14" s="231">
        <v>102.67</v>
      </c>
      <c r="E14" s="232">
        <v>89.28</v>
      </c>
      <c r="F14" s="232">
        <v>13.39</v>
      </c>
      <c r="G14" s="232"/>
    </row>
    <row r="15" ht="18" customHeight="1" spans="1:7">
      <c r="A15" s="79" t="s">
        <v>98</v>
      </c>
      <c r="B15" s="92" t="s">
        <v>99</v>
      </c>
      <c r="C15" s="230">
        <v>187.3</v>
      </c>
      <c r="D15" s="231">
        <v>187.3</v>
      </c>
      <c r="E15" s="232">
        <v>187.3</v>
      </c>
      <c r="F15" s="232"/>
      <c r="G15" s="232"/>
    </row>
    <row r="16" ht="18" customHeight="1" spans="1:7">
      <c r="A16" s="79" t="s">
        <v>100</v>
      </c>
      <c r="B16" s="92" t="s">
        <v>101</v>
      </c>
      <c r="C16" s="230">
        <v>120</v>
      </c>
      <c r="D16" s="231">
        <v>120</v>
      </c>
      <c r="E16" s="232">
        <v>120</v>
      </c>
      <c r="F16" s="232"/>
      <c r="G16" s="232"/>
    </row>
    <row r="17" ht="18" customHeight="1" spans="1:7">
      <c r="A17" s="79" t="s">
        <v>102</v>
      </c>
      <c r="B17" s="92" t="s">
        <v>103</v>
      </c>
      <c r="C17" s="230">
        <v>10.6</v>
      </c>
      <c r="D17" s="231"/>
      <c r="E17" s="232"/>
      <c r="F17" s="232">
        <v>0</v>
      </c>
      <c r="G17" s="232">
        <v>10.6</v>
      </c>
    </row>
    <row r="18" ht="18" customHeight="1" spans="1:7">
      <c r="A18" s="79" t="s">
        <v>104</v>
      </c>
      <c r="B18" s="92" t="s">
        <v>105</v>
      </c>
      <c r="C18" s="230">
        <v>10.6</v>
      </c>
      <c r="D18" s="231"/>
      <c r="E18" s="232"/>
      <c r="F18" s="232"/>
      <c r="G18" s="232">
        <v>10.6</v>
      </c>
    </row>
    <row r="19" ht="18" customHeight="1" spans="1:7">
      <c r="A19" s="79" t="s">
        <v>106</v>
      </c>
      <c r="B19" s="92" t="s">
        <v>107</v>
      </c>
      <c r="C19" s="230">
        <v>139.37</v>
      </c>
      <c r="D19" s="231">
        <v>139.37</v>
      </c>
      <c r="E19" s="232">
        <v>139.37</v>
      </c>
      <c r="F19" s="232"/>
      <c r="G19" s="232"/>
    </row>
    <row r="20" ht="18" customHeight="1" spans="1:7">
      <c r="A20" s="79" t="s">
        <v>108</v>
      </c>
      <c r="B20" s="92" t="s">
        <v>109</v>
      </c>
      <c r="C20" s="230">
        <v>139.37</v>
      </c>
      <c r="D20" s="231">
        <v>139.37</v>
      </c>
      <c r="E20" s="232">
        <v>139.37</v>
      </c>
      <c r="F20" s="232"/>
      <c r="G20" s="232"/>
    </row>
    <row r="21" ht="18" customHeight="1" spans="1:7">
      <c r="A21" s="79" t="s">
        <v>110</v>
      </c>
      <c r="B21" s="92" t="s">
        <v>111</v>
      </c>
      <c r="C21" s="230">
        <v>57.69</v>
      </c>
      <c r="D21" s="231">
        <v>57.69</v>
      </c>
      <c r="E21" s="232">
        <v>57.69</v>
      </c>
      <c r="F21" s="232"/>
      <c r="G21" s="232"/>
    </row>
    <row r="22" ht="18" customHeight="1" spans="1:7">
      <c r="A22" s="79" t="s">
        <v>112</v>
      </c>
      <c r="B22" s="92" t="s">
        <v>113</v>
      </c>
      <c r="C22" s="230">
        <v>11.37</v>
      </c>
      <c r="D22" s="231">
        <v>11.37</v>
      </c>
      <c r="E22" s="232">
        <v>11.37</v>
      </c>
      <c r="F22" s="232"/>
      <c r="G22" s="232"/>
    </row>
    <row r="23" ht="18" customHeight="1" spans="1:7">
      <c r="A23" s="79" t="s">
        <v>114</v>
      </c>
      <c r="B23" s="92" t="s">
        <v>115</v>
      </c>
      <c r="C23" s="230">
        <v>61.41</v>
      </c>
      <c r="D23" s="231">
        <v>61.41</v>
      </c>
      <c r="E23" s="232">
        <v>61.41</v>
      </c>
      <c r="F23" s="232"/>
      <c r="G23" s="232"/>
    </row>
    <row r="24" ht="18" customHeight="1" spans="1:7">
      <c r="A24" s="79" t="s">
        <v>116</v>
      </c>
      <c r="B24" s="92" t="s">
        <v>117</v>
      </c>
      <c r="C24" s="230">
        <v>8.9</v>
      </c>
      <c r="D24" s="231">
        <v>8.9</v>
      </c>
      <c r="E24" s="232">
        <v>8.9</v>
      </c>
      <c r="F24" s="232"/>
      <c r="G24" s="232"/>
    </row>
    <row r="25" ht="18" customHeight="1" spans="1:7">
      <c r="A25" s="79" t="s">
        <v>118</v>
      </c>
      <c r="B25" s="92" t="s">
        <v>119</v>
      </c>
      <c r="C25" s="230">
        <v>164.91</v>
      </c>
      <c r="D25" s="231">
        <v>164.91</v>
      </c>
      <c r="E25" s="232">
        <v>164.91</v>
      </c>
      <c r="F25" s="232"/>
      <c r="G25" s="232"/>
    </row>
    <row r="26" ht="18" customHeight="1" spans="1:7">
      <c r="A26" s="79" t="s">
        <v>120</v>
      </c>
      <c r="B26" s="92" t="s">
        <v>121</v>
      </c>
      <c r="C26" s="230">
        <v>164.91</v>
      </c>
      <c r="D26" s="231">
        <v>164.91</v>
      </c>
      <c r="E26" s="232">
        <v>164.91</v>
      </c>
      <c r="F26" s="232"/>
      <c r="G26" s="232"/>
    </row>
    <row r="27" ht="18" customHeight="1" spans="1:7">
      <c r="A27" s="79" t="s">
        <v>122</v>
      </c>
      <c r="B27" s="92" t="s">
        <v>123</v>
      </c>
      <c r="C27" s="230">
        <v>134.91</v>
      </c>
      <c r="D27" s="231">
        <v>134.91</v>
      </c>
      <c r="E27" s="232">
        <v>134.91</v>
      </c>
      <c r="F27" s="232"/>
      <c r="G27" s="232"/>
    </row>
    <row r="28" ht="18" customHeight="1" spans="1:7">
      <c r="A28" s="79" t="s">
        <v>124</v>
      </c>
      <c r="B28" s="92" t="s">
        <v>125</v>
      </c>
      <c r="C28" s="230">
        <v>30</v>
      </c>
      <c r="D28" s="231">
        <v>30</v>
      </c>
      <c r="E28" s="232">
        <v>30</v>
      </c>
      <c r="F28" s="232"/>
      <c r="G28" s="232"/>
    </row>
    <row r="29" ht="18" customHeight="1" spans="1:7">
      <c r="A29" s="154" t="s">
        <v>126</v>
      </c>
      <c r="B29" s="233" t="s">
        <v>126</v>
      </c>
      <c r="C29" s="230">
        <v>3076.35</v>
      </c>
      <c r="D29" s="231">
        <v>2785.75</v>
      </c>
      <c r="E29" s="234">
        <v>1978.18</v>
      </c>
      <c r="F29" s="234">
        <v>807.57</v>
      </c>
      <c r="G29" s="234">
        <v>290.6</v>
      </c>
    </row>
  </sheetData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93055555555556" right="0.393055555555556" top="0.511805555555556" bottom="0.511805555555556" header="0.314583333333333" footer="0.314583333333333"/>
  <pageSetup paperSize="9" scale="79" orientation="landscape" horizontalDpi="600" verticalDpi="600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44"/>
  <sheetViews>
    <sheetView workbookViewId="0">
      <selection activeCell="J23" sqref="J23"/>
    </sheetView>
  </sheetViews>
  <sheetFormatPr defaultColWidth="8.71428571428571" defaultRowHeight="12.75"/>
  <cols>
    <col min="3" max="3" width="21.4285714285714" customWidth="1"/>
    <col min="4" max="4" width="14.4285714285714" customWidth="1"/>
    <col min="5" max="5" width="10.8095238095238" customWidth="1"/>
    <col min="6" max="6" width="11" customWidth="1"/>
    <col min="7" max="7" width="12" customWidth="1"/>
    <col min="8" max="8" width="10.8095238095238"/>
    <col min="9" max="9" width="10.5714285714286" customWidth="1"/>
    <col min="10" max="10" width="10.8095238095238"/>
    <col min="11" max="11" width="10.1333333333333" customWidth="1"/>
    <col min="13" max="13" width="10.4285714285714" customWidth="1"/>
    <col min="14" max="14" width="8.42857142857143" customWidth="1"/>
    <col min="16" max="16" width="25.2857142857143" customWidth="1"/>
    <col min="17" max="17" width="13.4285714285714" customWidth="1"/>
    <col min="18" max="18" width="11.5714285714286" customWidth="1"/>
    <col min="19" max="19" width="13.1333333333333" customWidth="1"/>
    <col min="20" max="20" width="14.4285714285714" customWidth="1"/>
    <col min="21" max="21" width="10.2857142857143" customWidth="1"/>
    <col min="23" max="23" width="11.7142857142857" customWidth="1"/>
    <col min="27" max="27" width="9.57142857142857"/>
  </cols>
  <sheetData>
    <row r="1" s="194" customFormat="1" ht="12" spans="1:26">
      <c r="A1" s="197"/>
      <c r="B1" s="198"/>
      <c r="C1" s="197"/>
      <c r="D1" s="197"/>
      <c r="E1" s="199"/>
      <c r="F1" s="199"/>
      <c r="G1" s="199"/>
      <c r="H1" s="199"/>
      <c r="I1" s="199"/>
      <c r="J1" s="199"/>
      <c r="K1" s="199"/>
      <c r="L1" s="199"/>
      <c r="M1" s="199"/>
      <c r="N1" s="197"/>
      <c r="O1" s="198"/>
      <c r="Q1" s="197"/>
      <c r="R1" s="199"/>
      <c r="S1" s="199"/>
      <c r="T1" s="199"/>
      <c r="U1" s="199"/>
      <c r="V1" s="199"/>
      <c r="W1" s="42"/>
      <c r="X1" s="199"/>
      <c r="Z1" s="69" t="s">
        <v>173</v>
      </c>
    </row>
    <row r="2" s="194" customFormat="1" ht="30" customHeight="1" spans="1:26">
      <c r="A2" s="200" t="s">
        <v>174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21"/>
      <c r="Y2" s="221"/>
      <c r="Z2" s="221"/>
    </row>
    <row r="3" s="195" customFormat="1" ht="19.5" customHeight="1" spans="1:26">
      <c r="A3" s="6" t="s">
        <v>2</v>
      </c>
      <c r="B3" s="143"/>
      <c r="C3" s="1"/>
      <c r="D3" s="1"/>
      <c r="E3" s="1"/>
      <c r="F3" s="201"/>
      <c r="G3" s="201"/>
      <c r="H3" s="201"/>
      <c r="I3" s="201"/>
      <c r="J3" s="201"/>
      <c r="K3" s="201"/>
      <c r="L3" s="201"/>
      <c r="M3" s="201"/>
      <c r="N3" s="215"/>
      <c r="O3" s="216"/>
      <c r="P3" s="215"/>
      <c r="Q3" s="215"/>
      <c r="R3" s="201"/>
      <c r="S3" s="201"/>
      <c r="T3" s="201"/>
      <c r="U3" s="201"/>
      <c r="V3" s="201"/>
      <c r="W3" s="222"/>
      <c r="X3" s="201"/>
      <c r="Z3" s="222" t="s">
        <v>3</v>
      </c>
    </row>
    <row r="4" s="195" customFormat="1" ht="18" customHeight="1" spans="1:26">
      <c r="A4" s="202" t="s">
        <v>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6"/>
      <c r="N4" s="202" t="s">
        <v>5</v>
      </c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6"/>
    </row>
    <row r="5" s="195" customFormat="1" ht="18" customHeight="1" spans="1:26">
      <c r="A5" s="204" t="s">
        <v>175</v>
      </c>
      <c r="B5" s="204"/>
      <c r="C5" s="204"/>
      <c r="D5" s="205" t="s">
        <v>53</v>
      </c>
      <c r="E5" s="203" t="s">
        <v>56</v>
      </c>
      <c r="F5" s="203"/>
      <c r="G5" s="206"/>
      <c r="H5" s="202" t="s">
        <v>57</v>
      </c>
      <c r="I5" s="203"/>
      <c r="J5" s="206"/>
      <c r="K5" s="202" t="s">
        <v>58</v>
      </c>
      <c r="L5" s="203"/>
      <c r="M5" s="206"/>
      <c r="N5" s="204" t="s">
        <v>176</v>
      </c>
      <c r="O5" s="204"/>
      <c r="P5" s="204"/>
      <c r="Q5" s="205" t="s">
        <v>53</v>
      </c>
      <c r="R5" s="203" t="s">
        <v>56</v>
      </c>
      <c r="S5" s="203"/>
      <c r="T5" s="206"/>
      <c r="U5" s="202" t="s">
        <v>57</v>
      </c>
      <c r="V5" s="203"/>
      <c r="W5" s="206"/>
      <c r="X5" s="202" t="s">
        <v>58</v>
      </c>
      <c r="Y5" s="203"/>
      <c r="Z5" s="206"/>
    </row>
    <row r="6" s="195" customFormat="1" ht="18" customHeight="1" spans="1:26">
      <c r="A6" s="205" t="s">
        <v>177</v>
      </c>
      <c r="B6" s="205" t="s">
        <v>178</v>
      </c>
      <c r="C6" s="205" t="s">
        <v>72</v>
      </c>
      <c r="D6" s="205"/>
      <c r="E6" s="206" t="s">
        <v>55</v>
      </c>
      <c r="F6" s="207" t="s">
        <v>73</v>
      </c>
      <c r="G6" s="207" t="s">
        <v>74</v>
      </c>
      <c r="H6" s="207" t="s">
        <v>55</v>
      </c>
      <c r="I6" s="207" t="s">
        <v>73</v>
      </c>
      <c r="J6" s="207" t="s">
        <v>74</v>
      </c>
      <c r="K6" s="207" t="s">
        <v>55</v>
      </c>
      <c r="L6" s="207" t="s">
        <v>73</v>
      </c>
      <c r="M6" s="207" t="s">
        <v>74</v>
      </c>
      <c r="N6" s="205" t="s">
        <v>177</v>
      </c>
      <c r="O6" s="205" t="s">
        <v>178</v>
      </c>
      <c r="P6" s="205" t="s">
        <v>72</v>
      </c>
      <c r="Q6" s="205"/>
      <c r="R6" s="206" t="s">
        <v>55</v>
      </c>
      <c r="S6" s="207" t="s">
        <v>73</v>
      </c>
      <c r="T6" s="207" t="s">
        <v>74</v>
      </c>
      <c r="U6" s="207" t="s">
        <v>55</v>
      </c>
      <c r="V6" s="207" t="s">
        <v>73</v>
      </c>
      <c r="W6" s="207" t="s">
        <v>74</v>
      </c>
      <c r="X6" s="207" t="s">
        <v>55</v>
      </c>
      <c r="Y6" s="207" t="s">
        <v>73</v>
      </c>
      <c r="Z6" s="207" t="s">
        <v>74</v>
      </c>
    </row>
    <row r="7" s="195" customFormat="1" ht="13" customHeight="1" spans="1:26">
      <c r="A7" s="205" t="s">
        <v>166</v>
      </c>
      <c r="B7" s="205" t="s">
        <v>167</v>
      </c>
      <c r="C7" s="205" t="s">
        <v>168</v>
      </c>
      <c r="D7" s="205" t="s">
        <v>169</v>
      </c>
      <c r="E7" s="205" t="s">
        <v>170</v>
      </c>
      <c r="F7" s="205" t="s">
        <v>171</v>
      </c>
      <c r="G7" s="205" t="s">
        <v>172</v>
      </c>
      <c r="H7" s="205" t="s">
        <v>179</v>
      </c>
      <c r="I7" s="205" t="s">
        <v>180</v>
      </c>
      <c r="J7" s="205" t="s">
        <v>181</v>
      </c>
      <c r="K7" s="205" t="s">
        <v>182</v>
      </c>
      <c r="L7" s="205" t="s">
        <v>183</v>
      </c>
      <c r="M7" s="205" t="s">
        <v>184</v>
      </c>
      <c r="N7" s="205" t="s">
        <v>185</v>
      </c>
      <c r="O7" s="205" t="s">
        <v>186</v>
      </c>
      <c r="P7" s="205" t="s">
        <v>187</v>
      </c>
      <c r="Q7" s="205" t="s">
        <v>188</v>
      </c>
      <c r="R7" s="205" t="s">
        <v>189</v>
      </c>
      <c r="S7" s="205" t="s">
        <v>190</v>
      </c>
      <c r="T7" s="205" t="s">
        <v>191</v>
      </c>
      <c r="U7" s="205" t="s">
        <v>192</v>
      </c>
      <c r="V7" s="205" t="s">
        <v>193</v>
      </c>
      <c r="W7" s="205" t="s">
        <v>194</v>
      </c>
      <c r="X7" s="205" t="s">
        <v>195</v>
      </c>
      <c r="Y7" s="205" t="s">
        <v>196</v>
      </c>
      <c r="Z7" s="205" t="s">
        <v>197</v>
      </c>
    </row>
    <row r="8" s="196" customFormat="1" ht="17.25" customHeight="1" spans="1:26">
      <c r="A8" s="208" t="s">
        <v>198</v>
      </c>
      <c r="B8" s="208"/>
      <c r="C8" s="208" t="s">
        <v>199</v>
      </c>
      <c r="D8" s="209">
        <f t="shared" ref="D8:M8" si="0">SUM(D9:D11)</f>
        <v>1651.75</v>
      </c>
      <c r="E8" s="209">
        <f t="shared" si="0"/>
        <v>1651.75</v>
      </c>
      <c r="F8" s="209">
        <f t="shared" si="0"/>
        <v>1651.75</v>
      </c>
      <c r="G8" s="209">
        <f t="shared" si="0"/>
        <v>0</v>
      </c>
      <c r="H8" s="209">
        <f t="shared" si="0"/>
        <v>0</v>
      </c>
      <c r="I8" s="209">
        <f t="shared" si="0"/>
        <v>0</v>
      </c>
      <c r="J8" s="209">
        <f t="shared" si="0"/>
        <v>0</v>
      </c>
      <c r="K8" s="209">
        <f t="shared" si="0"/>
        <v>0</v>
      </c>
      <c r="L8" s="209">
        <f t="shared" si="0"/>
        <v>0</v>
      </c>
      <c r="M8" s="209">
        <f t="shared" si="0"/>
        <v>0</v>
      </c>
      <c r="N8" s="211" t="s">
        <v>200</v>
      </c>
      <c r="O8" s="211"/>
      <c r="P8" s="217" t="s">
        <v>201</v>
      </c>
      <c r="Q8" s="209">
        <f t="shared" ref="Q8:Z8" si="1">SUM(Q9:Q18)</f>
        <v>1858.91</v>
      </c>
      <c r="R8" s="209">
        <f t="shared" si="1"/>
        <v>1858.91</v>
      </c>
      <c r="S8" s="209">
        <f t="shared" si="1"/>
        <v>1858.91</v>
      </c>
      <c r="T8" s="209">
        <f t="shared" si="1"/>
        <v>0</v>
      </c>
      <c r="U8" s="209">
        <f t="shared" si="1"/>
        <v>0</v>
      </c>
      <c r="V8" s="209">
        <f t="shared" si="1"/>
        <v>0</v>
      </c>
      <c r="W8" s="209">
        <f t="shared" si="1"/>
        <v>0</v>
      </c>
      <c r="X8" s="209">
        <f t="shared" si="1"/>
        <v>0</v>
      </c>
      <c r="Y8" s="209">
        <f t="shared" si="1"/>
        <v>0</v>
      </c>
      <c r="Z8" s="209">
        <f t="shared" si="1"/>
        <v>0</v>
      </c>
    </row>
    <row r="9" s="196" customFormat="1" ht="17.25" customHeight="1" spans="1:26">
      <c r="A9" s="210"/>
      <c r="B9" s="210" t="s">
        <v>202</v>
      </c>
      <c r="C9" s="210" t="s">
        <v>203</v>
      </c>
      <c r="D9" s="209">
        <f t="shared" ref="D9:D11" si="2">E9+H9+K9</f>
        <v>1081.53</v>
      </c>
      <c r="E9" s="209">
        <f t="shared" ref="E9:E11" si="3">SUM(F9:G9)</f>
        <v>1081.53</v>
      </c>
      <c r="F9" s="209">
        <v>1081.53</v>
      </c>
      <c r="G9" s="209"/>
      <c r="H9" s="209">
        <f t="shared" ref="H9:H11" si="4">SUM(I9:J9)</f>
        <v>0</v>
      </c>
      <c r="I9" s="209"/>
      <c r="J9" s="209"/>
      <c r="K9" s="209">
        <f t="shared" ref="K9:K11" si="5">SUM(L9:M9)</f>
        <v>0</v>
      </c>
      <c r="L9" s="209"/>
      <c r="M9" s="209"/>
      <c r="N9" s="218"/>
      <c r="O9" s="218" t="s">
        <v>202</v>
      </c>
      <c r="P9" s="219" t="s">
        <v>204</v>
      </c>
      <c r="Q9" s="209">
        <f t="shared" ref="Q9:Q18" si="6">R9+U9+X9</f>
        <v>492.05</v>
      </c>
      <c r="R9" s="209">
        <f t="shared" ref="R9:R18" si="7">SUM(S9:T9)</f>
        <v>492.05</v>
      </c>
      <c r="S9" s="209">
        <v>492.05</v>
      </c>
      <c r="T9" s="209"/>
      <c r="U9" s="209">
        <f t="shared" ref="U9:U18" si="8">SUM(V9:W9)</f>
        <v>0</v>
      </c>
      <c r="V9" s="209"/>
      <c r="W9" s="209"/>
      <c r="X9" s="209">
        <f t="shared" ref="X9:X18" si="9">SUM(Y9:Z9)</f>
        <v>0</v>
      </c>
      <c r="Y9" s="209"/>
      <c r="Z9" s="209"/>
    </row>
    <row r="10" s="196" customFormat="1" ht="17.25" customHeight="1" spans="1:26">
      <c r="A10" s="210"/>
      <c r="B10" s="210" t="s">
        <v>205</v>
      </c>
      <c r="C10" s="210" t="s">
        <v>206</v>
      </c>
      <c r="D10" s="209">
        <f t="shared" si="2"/>
        <v>435.31</v>
      </c>
      <c r="E10" s="209">
        <f t="shared" si="3"/>
        <v>435.31</v>
      </c>
      <c r="F10" s="209">
        <v>435.31</v>
      </c>
      <c r="G10" s="209"/>
      <c r="H10" s="209">
        <f t="shared" si="4"/>
        <v>0</v>
      </c>
      <c r="I10" s="209"/>
      <c r="J10" s="209"/>
      <c r="K10" s="209">
        <f t="shared" si="5"/>
        <v>0</v>
      </c>
      <c r="L10" s="209"/>
      <c r="M10" s="209"/>
      <c r="N10" s="218"/>
      <c r="O10" s="218" t="s">
        <v>205</v>
      </c>
      <c r="P10" s="219" t="s">
        <v>207</v>
      </c>
      <c r="Q10" s="209">
        <f t="shared" si="6"/>
        <v>647.01</v>
      </c>
      <c r="R10" s="209">
        <f t="shared" si="7"/>
        <v>647.01</v>
      </c>
      <c r="S10" s="209">
        <v>647.01</v>
      </c>
      <c r="T10" s="209"/>
      <c r="U10" s="209">
        <f t="shared" si="8"/>
        <v>0</v>
      </c>
      <c r="V10" s="209"/>
      <c r="W10" s="209"/>
      <c r="X10" s="209">
        <f t="shared" si="9"/>
        <v>0</v>
      </c>
      <c r="Y10" s="209"/>
      <c r="Z10" s="209"/>
    </row>
    <row r="11" s="196" customFormat="1" ht="17.25" customHeight="1" spans="1:26">
      <c r="A11" s="210"/>
      <c r="B11" s="210" t="s">
        <v>208</v>
      </c>
      <c r="C11" s="210" t="s">
        <v>123</v>
      </c>
      <c r="D11" s="209">
        <f t="shared" si="2"/>
        <v>134.91</v>
      </c>
      <c r="E11" s="209">
        <f t="shared" si="3"/>
        <v>134.91</v>
      </c>
      <c r="F11" s="209">
        <v>134.91</v>
      </c>
      <c r="G11" s="209"/>
      <c r="H11" s="209">
        <f t="shared" si="4"/>
        <v>0</v>
      </c>
      <c r="I11" s="209"/>
      <c r="J11" s="209"/>
      <c r="K11" s="209">
        <f t="shared" si="5"/>
        <v>0</v>
      </c>
      <c r="L11" s="209"/>
      <c r="M11" s="209"/>
      <c r="N11" s="218"/>
      <c r="O11" s="218" t="s">
        <v>208</v>
      </c>
      <c r="P11" s="219" t="s">
        <v>209</v>
      </c>
      <c r="Q11" s="209">
        <f t="shared" si="6"/>
        <v>35.88</v>
      </c>
      <c r="R11" s="209">
        <f t="shared" si="7"/>
        <v>35.88</v>
      </c>
      <c r="S11" s="209">
        <v>35.88</v>
      </c>
      <c r="T11" s="209"/>
      <c r="U11" s="209">
        <f t="shared" si="8"/>
        <v>0</v>
      </c>
      <c r="V11" s="209"/>
      <c r="W11" s="209"/>
      <c r="X11" s="209">
        <f t="shared" si="9"/>
        <v>0</v>
      </c>
      <c r="Y11" s="209"/>
      <c r="Z11" s="209"/>
    </row>
    <row r="12" s="196" customFormat="1" ht="17.25" customHeight="1" spans="1:26">
      <c r="A12" s="208" t="s">
        <v>210</v>
      </c>
      <c r="B12" s="208"/>
      <c r="C12" s="208" t="s">
        <v>211</v>
      </c>
      <c r="D12" s="209">
        <f t="shared" ref="D12:M12" si="10">SUM(D13:D19)</f>
        <v>1057.56</v>
      </c>
      <c r="E12" s="209">
        <f t="shared" si="10"/>
        <v>1057.56</v>
      </c>
      <c r="F12" s="209">
        <f t="shared" si="10"/>
        <v>777.56</v>
      </c>
      <c r="G12" s="209">
        <f t="shared" si="10"/>
        <v>280</v>
      </c>
      <c r="H12" s="209">
        <f t="shared" si="10"/>
        <v>0</v>
      </c>
      <c r="I12" s="209">
        <f t="shared" si="10"/>
        <v>0</v>
      </c>
      <c r="J12" s="209">
        <f t="shared" si="10"/>
        <v>0</v>
      </c>
      <c r="K12" s="209">
        <f t="shared" si="10"/>
        <v>0</v>
      </c>
      <c r="L12" s="209">
        <f t="shared" si="10"/>
        <v>0</v>
      </c>
      <c r="M12" s="209">
        <f t="shared" si="10"/>
        <v>0</v>
      </c>
      <c r="N12" s="218"/>
      <c r="O12" s="218" t="s">
        <v>212</v>
      </c>
      <c r="P12" s="219" t="s">
        <v>213</v>
      </c>
      <c r="Q12" s="209">
        <f t="shared" si="6"/>
        <v>102.39</v>
      </c>
      <c r="R12" s="209">
        <f t="shared" si="7"/>
        <v>102.39</v>
      </c>
      <c r="S12" s="209">
        <v>102.39</v>
      </c>
      <c r="T12" s="209"/>
      <c r="U12" s="209">
        <f t="shared" si="8"/>
        <v>0</v>
      </c>
      <c r="V12" s="209"/>
      <c r="W12" s="209"/>
      <c r="X12" s="209">
        <f t="shared" si="9"/>
        <v>0</v>
      </c>
      <c r="Y12" s="209"/>
      <c r="Z12" s="209"/>
    </row>
    <row r="13" s="196" customFormat="1" ht="17.25" customHeight="1" spans="1:26">
      <c r="A13" s="210"/>
      <c r="B13" s="210" t="s">
        <v>202</v>
      </c>
      <c r="C13" s="210" t="s">
        <v>214</v>
      </c>
      <c r="D13" s="209">
        <f t="shared" ref="D13:D19" si="11">E13+H13+K13</f>
        <v>384.66</v>
      </c>
      <c r="E13" s="209">
        <f t="shared" ref="E13:E19" si="12">SUM(F13:G13)</f>
        <v>384.66</v>
      </c>
      <c r="F13" s="209">
        <v>384.66</v>
      </c>
      <c r="G13" s="209"/>
      <c r="H13" s="209">
        <f t="shared" ref="H13:H19" si="13">SUM(I13:J13)</f>
        <v>0</v>
      </c>
      <c r="I13" s="209"/>
      <c r="J13" s="209"/>
      <c r="K13" s="209">
        <f t="shared" ref="K13:K19" si="14">SUM(L13:M13)</f>
        <v>0</v>
      </c>
      <c r="L13" s="209"/>
      <c r="M13" s="209"/>
      <c r="N13" s="218"/>
      <c r="O13" s="218" t="s">
        <v>215</v>
      </c>
      <c r="P13" s="219" t="s">
        <v>216</v>
      </c>
      <c r="Q13" s="209">
        <f t="shared" si="6"/>
        <v>187.3</v>
      </c>
      <c r="R13" s="209">
        <f t="shared" si="7"/>
        <v>187.3</v>
      </c>
      <c r="S13" s="209">
        <v>187.3</v>
      </c>
      <c r="T13" s="209"/>
      <c r="U13" s="209">
        <f t="shared" si="8"/>
        <v>0</v>
      </c>
      <c r="V13" s="209"/>
      <c r="W13" s="209"/>
      <c r="X13" s="209">
        <f t="shared" si="9"/>
        <v>0</v>
      </c>
      <c r="Y13" s="209"/>
      <c r="Z13" s="209"/>
    </row>
    <row r="14" s="196" customFormat="1" ht="17.25" customHeight="1" spans="1:26">
      <c r="A14" s="210"/>
      <c r="B14" s="210" t="s">
        <v>205</v>
      </c>
      <c r="C14" s="210" t="s">
        <v>217</v>
      </c>
      <c r="D14" s="209">
        <f t="shared" si="11"/>
        <v>50</v>
      </c>
      <c r="E14" s="209">
        <f t="shared" si="12"/>
        <v>50</v>
      </c>
      <c r="F14" s="209">
        <v>50</v>
      </c>
      <c r="G14" s="209"/>
      <c r="H14" s="209">
        <f t="shared" si="13"/>
        <v>0</v>
      </c>
      <c r="I14" s="209"/>
      <c r="J14" s="209"/>
      <c r="K14" s="209">
        <f t="shared" si="14"/>
        <v>0</v>
      </c>
      <c r="L14" s="209"/>
      <c r="M14" s="209"/>
      <c r="N14" s="218"/>
      <c r="O14" s="218" t="s">
        <v>218</v>
      </c>
      <c r="P14" s="219" t="s">
        <v>219</v>
      </c>
      <c r="Q14" s="209">
        <f t="shared" si="6"/>
        <v>120</v>
      </c>
      <c r="R14" s="209">
        <f t="shared" si="7"/>
        <v>120</v>
      </c>
      <c r="S14" s="209">
        <v>120</v>
      </c>
      <c r="T14" s="209"/>
      <c r="U14" s="209">
        <f t="shared" si="8"/>
        <v>0</v>
      </c>
      <c r="V14" s="209"/>
      <c r="W14" s="209"/>
      <c r="X14" s="209">
        <f t="shared" si="9"/>
        <v>0</v>
      </c>
      <c r="Y14" s="209"/>
      <c r="Z14" s="209"/>
    </row>
    <row r="15" s="196" customFormat="1" ht="17.25" customHeight="1" spans="1:26">
      <c r="A15" s="210"/>
      <c r="B15" s="210" t="s">
        <v>208</v>
      </c>
      <c r="C15" s="210" t="s">
        <v>220</v>
      </c>
      <c r="D15" s="209">
        <f t="shared" si="11"/>
        <v>90</v>
      </c>
      <c r="E15" s="209">
        <f t="shared" si="12"/>
        <v>90</v>
      </c>
      <c r="F15" s="209">
        <v>90</v>
      </c>
      <c r="G15" s="209"/>
      <c r="H15" s="209">
        <f t="shared" si="13"/>
        <v>0</v>
      </c>
      <c r="I15" s="209"/>
      <c r="J15" s="209"/>
      <c r="K15" s="209">
        <f t="shared" si="14"/>
        <v>0</v>
      </c>
      <c r="L15" s="209"/>
      <c r="M15" s="209"/>
      <c r="N15" s="218"/>
      <c r="O15" s="218" t="s">
        <v>181</v>
      </c>
      <c r="P15" s="219" t="s">
        <v>221</v>
      </c>
      <c r="Q15" s="209">
        <f t="shared" si="6"/>
        <v>69.06</v>
      </c>
      <c r="R15" s="209">
        <f t="shared" si="7"/>
        <v>69.06</v>
      </c>
      <c r="S15" s="209">
        <v>69.06</v>
      </c>
      <c r="T15" s="209"/>
      <c r="U15" s="209">
        <f t="shared" si="8"/>
        <v>0</v>
      </c>
      <c r="V15" s="209"/>
      <c r="W15" s="209"/>
      <c r="X15" s="209">
        <f t="shared" si="9"/>
        <v>0</v>
      </c>
      <c r="Y15" s="209"/>
      <c r="Z15" s="209"/>
    </row>
    <row r="16" s="196" customFormat="1" ht="17.25" customHeight="1" spans="1:26">
      <c r="A16" s="210"/>
      <c r="B16" s="210" t="s">
        <v>222</v>
      </c>
      <c r="C16" s="210" t="s">
        <v>223</v>
      </c>
      <c r="D16" s="209">
        <f t="shared" si="11"/>
        <v>405</v>
      </c>
      <c r="E16" s="209">
        <f t="shared" si="12"/>
        <v>405</v>
      </c>
      <c r="F16" s="209">
        <v>125</v>
      </c>
      <c r="G16" s="209">
        <v>280</v>
      </c>
      <c r="H16" s="209">
        <f t="shared" si="13"/>
        <v>0</v>
      </c>
      <c r="I16" s="209"/>
      <c r="J16" s="209"/>
      <c r="K16" s="209">
        <f t="shared" si="14"/>
        <v>0</v>
      </c>
      <c r="L16" s="209"/>
      <c r="M16" s="209"/>
      <c r="N16" s="218"/>
      <c r="O16" s="218" t="s">
        <v>182</v>
      </c>
      <c r="P16" s="219" t="s">
        <v>224</v>
      </c>
      <c r="Q16" s="209">
        <f t="shared" si="6"/>
        <v>61.41</v>
      </c>
      <c r="R16" s="209">
        <f t="shared" si="7"/>
        <v>61.41</v>
      </c>
      <c r="S16" s="209">
        <v>61.41</v>
      </c>
      <c r="T16" s="209"/>
      <c r="U16" s="209">
        <f t="shared" si="8"/>
        <v>0</v>
      </c>
      <c r="V16" s="209"/>
      <c r="W16" s="209"/>
      <c r="X16" s="209">
        <f t="shared" si="9"/>
        <v>0</v>
      </c>
      <c r="Y16" s="209"/>
      <c r="Z16" s="209"/>
    </row>
    <row r="17" s="196" customFormat="1" ht="17.25" customHeight="1" spans="1:26">
      <c r="A17" s="210"/>
      <c r="B17" s="210" t="s">
        <v>225</v>
      </c>
      <c r="C17" s="210" t="s">
        <v>226</v>
      </c>
      <c r="D17" s="209">
        <f t="shared" si="11"/>
        <v>17.71</v>
      </c>
      <c r="E17" s="209">
        <f t="shared" si="12"/>
        <v>17.71</v>
      </c>
      <c r="F17" s="209">
        <v>17.71</v>
      </c>
      <c r="G17" s="209"/>
      <c r="H17" s="209">
        <f t="shared" si="13"/>
        <v>0</v>
      </c>
      <c r="I17" s="209"/>
      <c r="J17" s="209"/>
      <c r="K17" s="209">
        <f t="shared" si="14"/>
        <v>0</v>
      </c>
      <c r="L17" s="209"/>
      <c r="M17" s="209"/>
      <c r="N17" s="218"/>
      <c r="O17" s="218" t="s">
        <v>183</v>
      </c>
      <c r="P17" s="219" t="s">
        <v>227</v>
      </c>
      <c r="Q17" s="209">
        <f t="shared" si="6"/>
        <v>8.9</v>
      </c>
      <c r="R17" s="209">
        <f t="shared" si="7"/>
        <v>8.9</v>
      </c>
      <c r="S17" s="209">
        <v>8.9</v>
      </c>
      <c r="T17" s="209"/>
      <c r="U17" s="209">
        <f t="shared" si="8"/>
        <v>0</v>
      </c>
      <c r="V17" s="209"/>
      <c r="W17" s="209"/>
      <c r="X17" s="209">
        <f t="shared" si="9"/>
        <v>0</v>
      </c>
      <c r="Y17" s="209"/>
      <c r="Z17" s="209"/>
    </row>
    <row r="18" s="196" customFormat="1" ht="17.25" customHeight="1" spans="1:26">
      <c r="A18" s="210"/>
      <c r="B18" s="210" t="s">
        <v>215</v>
      </c>
      <c r="C18" s="210" t="s">
        <v>228</v>
      </c>
      <c r="D18" s="209">
        <f t="shared" si="11"/>
        <v>10.19</v>
      </c>
      <c r="E18" s="209">
        <f t="shared" si="12"/>
        <v>10.19</v>
      </c>
      <c r="F18" s="209">
        <v>10.19</v>
      </c>
      <c r="G18" s="209"/>
      <c r="H18" s="209">
        <f t="shared" si="13"/>
        <v>0</v>
      </c>
      <c r="I18" s="209"/>
      <c r="J18" s="209"/>
      <c r="K18" s="209">
        <f t="shared" si="14"/>
        <v>0</v>
      </c>
      <c r="L18" s="209"/>
      <c r="M18" s="209"/>
      <c r="N18" s="218"/>
      <c r="O18" s="218" t="s">
        <v>184</v>
      </c>
      <c r="P18" s="219" t="s">
        <v>123</v>
      </c>
      <c r="Q18" s="209">
        <f t="shared" si="6"/>
        <v>134.91</v>
      </c>
      <c r="R18" s="209">
        <f t="shared" si="7"/>
        <v>134.91</v>
      </c>
      <c r="S18" s="209">
        <v>134.91</v>
      </c>
      <c r="T18" s="209"/>
      <c r="U18" s="209">
        <f t="shared" si="8"/>
        <v>0</v>
      </c>
      <c r="V18" s="209"/>
      <c r="W18" s="209"/>
      <c r="X18" s="209">
        <f t="shared" si="9"/>
        <v>0</v>
      </c>
      <c r="Y18" s="209"/>
      <c r="Z18" s="209"/>
    </row>
    <row r="19" s="196" customFormat="1" ht="17.25" customHeight="1" spans="1:26">
      <c r="A19" s="210"/>
      <c r="B19" s="210" t="s">
        <v>218</v>
      </c>
      <c r="C19" s="210" t="s">
        <v>229</v>
      </c>
      <c r="D19" s="209">
        <f t="shared" si="11"/>
        <v>100</v>
      </c>
      <c r="E19" s="209">
        <f t="shared" si="12"/>
        <v>100</v>
      </c>
      <c r="F19" s="209">
        <v>100</v>
      </c>
      <c r="G19" s="209"/>
      <c r="H19" s="209">
        <f t="shared" si="13"/>
        <v>0</v>
      </c>
      <c r="I19" s="209"/>
      <c r="J19" s="209"/>
      <c r="K19" s="209">
        <f t="shared" si="14"/>
        <v>0</v>
      </c>
      <c r="L19" s="209"/>
      <c r="M19" s="209"/>
      <c r="N19" s="211" t="s">
        <v>230</v>
      </c>
      <c r="O19" s="211"/>
      <c r="P19" s="217" t="s">
        <v>231</v>
      </c>
      <c r="Q19" s="209">
        <f t="shared" ref="Q19:Z19" si="15">SUM(Q20:Q37)</f>
        <v>1057.56</v>
      </c>
      <c r="R19" s="209">
        <f t="shared" si="15"/>
        <v>1057.56</v>
      </c>
      <c r="S19" s="209">
        <f t="shared" si="15"/>
        <v>777.56</v>
      </c>
      <c r="T19" s="209">
        <f t="shared" si="15"/>
        <v>280</v>
      </c>
      <c r="U19" s="209">
        <f t="shared" si="15"/>
        <v>0</v>
      </c>
      <c r="V19" s="209">
        <f t="shared" si="15"/>
        <v>0</v>
      </c>
      <c r="W19" s="209">
        <f t="shared" si="15"/>
        <v>0</v>
      </c>
      <c r="X19" s="209">
        <f t="shared" si="15"/>
        <v>0</v>
      </c>
      <c r="Y19" s="209">
        <f t="shared" si="15"/>
        <v>0</v>
      </c>
      <c r="Z19" s="209">
        <f t="shared" si="15"/>
        <v>0</v>
      </c>
    </row>
    <row r="20" s="196" customFormat="1" ht="17.25" customHeight="1" spans="1:26">
      <c r="A20" s="208" t="s">
        <v>232</v>
      </c>
      <c r="B20" s="208"/>
      <c r="C20" s="208" t="s">
        <v>233</v>
      </c>
      <c r="D20" s="209">
        <f t="shared" ref="D20:M20" si="16">D21</f>
        <v>30</v>
      </c>
      <c r="E20" s="209">
        <f t="shared" si="16"/>
        <v>30</v>
      </c>
      <c r="F20" s="209">
        <f t="shared" si="16"/>
        <v>30</v>
      </c>
      <c r="G20" s="209">
        <f t="shared" si="16"/>
        <v>0</v>
      </c>
      <c r="H20" s="209">
        <f t="shared" si="16"/>
        <v>0</v>
      </c>
      <c r="I20" s="209">
        <f t="shared" si="16"/>
        <v>0</v>
      </c>
      <c r="J20" s="209">
        <f t="shared" si="16"/>
        <v>0</v>
      </c>
      <c r="K20" s="209">
        <f t="shared" si="16"/>
        <v>0</v>
      </c>
      <c r="L20" s="209">
        <f t="shared" si="16"/>
        <v>0</v>
      </c>
      <c r="M20" s="209">
        <f t="shared" si="16"/>
        <v>0</v>
      </c>
      <c r="N20" s="218"/>
      <c r="O20" s="218" t="s">
        <v>202</v>
      </c>
      <c r="P20" s="219" t="s">
        <v>234</v>
      </c>
      <c r="Q20" s="209">
        <f t="shared" ref="Q20:Q37" si="17">R20+U20+X20</f>
        <v>66.14</v>
      </c>
      <c r="R20" s="209">
        <f t="shared" ref="R20:R37" si="18">SUM(S20:T20)</f>
        <v>66.14</v>
      </c>
      <c r="S20" s="209">
        <v>66.14</v>
      </c>
      <c r="T20" s="209"/>
      <c r="U20" s="209">
        <f t="shared" ref="U20:U37" si="19">SUM(V20:W20)</f>
        <v>0</v>
      </c>
      <c r="V20" s="209"/>
      <c r="W20" s="209"/>
      <c r="X20" s="209">
        <f t="shared" ref="X20:X37" si="20">SUM(Y20:Z20)</f>
        <v>0</v>
      </c>
      <c r="Y20" s="209"/>
      <c r="Z20" s="209"/>
    </row>
    <row r="21" s="196" customFormat="1" ht="17.25" customHeight="1" spans="1:26">
      <c r="A21" s="210"/>
      <c r="B21" s="210" t="s">
        <v>225</v>
      </c>
      <c r="C21" s="210" t="s">
        <v>235</v>
      </c>
      <c r="D21" s="209">
        <f t="shared" ref="D21:D24" si="21">E21+H21+K21</f>
        <v>30</v>
      </c>
      <c r="E21" s="209">
        <f t="shared" ref="E21:E24" si="22">SUM(F21:G21)</f>
        <v>30</v>
      </c>
      <c r="F21" s="209">
        <v>30</v>
      </c>
      <c r="G21" s="209"/>
      <c r="H21" s="209">
        <f t="shared" ref="H21:H24" si="23">SUM(I21:J21)</f>
        <v>0</v>
      </c>
      <c r="I21" s="209"/>
      <c r="J21" s="209"/>
      <c r="K21" s="209">
        <f t="shared" ref="K21:K24" si="24">SUM(L21:M21)</f>
        <v>0</v>
      </c>
      <c r="L21" s="209"/>
      <c r="M21" s="209"/>
      <c r="N21" s="218"/>
      <c r="O21" s="218" t="s">
        <v>205</v>
      </c>
      <c r="P21" s="219" t="s">
        <v>236</v>
      </c>
      <c r="Q21" s="209">
        <f t="shared" si="17"/>
        <v>10</v>
      </c>
      <c r="R21" s="209">
        <f t="shared" si="18"/>
        <v>10</v>
      </c>
      <c r="S21" s="209">
        <v>10</v>
      </c>
      <c r="T21" s="209"/>
      <c r="U21" s="209">
        <f t="shared" si="19"/>
        <v>0</v>
      </c>
      <c r="V21" s="209"/>
      <c r="W21" s="209"/>
      <c r="X21" s="209">
        <f t="shared" si="20"/>
        <v>0</v>
      </c>
      <c r="Y21" s="209"/>
      <c r="Z21" s="209"/>
    </row>
    <row r="22" s="196" customFormat="1" ht="17.25" customHeight="1" spans="1:26">
      <c r="A22" s="208" t="s">
        <v>237</v>
      </c>
      <c r="B22" s="208"/>
      <c r="C22" s="208" t="s">
        <v>238</v>
      </c>
      <c r="D22" s="209">
        <f t="shared" ref="D22:M22" si="25">SUM(D23:D24)</f>
        <v>207.16</v>
      </c>
      <c r="E22" s="209">
        <f t="shared" si="25"/>
        <v>207.16</v>
      </c>
      <c r="F22" s="209">
        <f t="shared" si="25"/>
        <v>207.16</v>
      </c>
      <c r="G22" s="209">
        <f t="shared" si="25"/>
        <v>0</v>
      </c>
      <c r="H22" s="209">
        <f t="shared" si="25"/>
        <v>0</v>
      </c>
      <c r="I22" s="209">
        <f t="shared" si="25"/>
        <v>0</v>
      </c>
      <c r="J22" s="209">
        <f t="shared" si="25"/>
        <v>0</v>
      </c>
      <c r="K22" s="209">
        <f t="shared" si="25"/>
        <v>0</v>
      </c>
      <c r="L22" s="209">
        <f t="shared" si="25"/>
        <v>0</v>
      </c>
      <c r="M22" s="209">
        <f t="shared" si="25"/>
        <v>0</v>
      </c>
      <c r="N22" s="218"/>
      <c r="O22" s="218" t="s">
        <v>222</v>
      </c>
      <c r="P22" s="219" t="s">
        <v>239</v>
      </c>
      <c r="Q22" s="209">
        <f t="shared" si="17"/>
        <v>5</v>
      </c>
      <c r="R22" s="209">
        <f t="shared" si="18"/>
        <v>5</v>
      </c>
      <c r="S22" s="209">
        <v>5</v>
      </c>
      <c r="T22" s="209"/>
      <c r="U22" s="209">
        <f t="shared" si="19"/>
        <v>0</v>
      </c>
      <c r="V22" s="209"/>
      <c r="W22" s="209"/>
      <c r="X22" s="209">
        <f t="shared" si="20"/>
        <v>0</v>
      </c>
      <c r="Y22" s="209"/>
      <c r="Z22" s="209"/>
    </row>
    <row r="23" s="196" customFormat="1" ht="17.25" customHeight="1" spans="1:26">
      <c r="A23" s="210"/>
      <c r="B23" s="210" t="s">
        <v>202</v>
      </c>
      <c r="C23" s="210" t="s">
        <v>201</v>
      </c>
      <c r="D23" s="209">
        <f t="shared" si="21"/>
        <v>207.16</v>
      </c>
      <c r="E23" s="209">
        <f t="shared" si="22"/>
        <v>207.16</v>
      </c>
      <c r="F23" s="209">
        <v>207.16</v>
      </c>
      <c r="G23" s="209"/>
      <c r="H23" s="209">
        <f t="shared" si="23"/>
        <v>0</v>
      </c>
      <c r="I23" s="209"/>
      <c r="J23" s="209"/>
      <c r="K23" s="209">
        <f t="shared" si="24"/>
        <v>0</v>
      </c>
      <c r="L23" s="209"/>
      <c r="M23" s="209"/>
      <c r="N23" s="218"/>
      <c r="O23" s="218" t="s">
        <v>225</v>
      </c>
      <c r="P23" s="219" t="s">
        <v>240</v>
      </c>
      <c r="Q23" s="209">
        <f t="shared" si="17"/>
        <v>13</v>
      </c>
      <c r="R23" s="209">
        <f t="shared" si="18"/>
        <v>13</v>
      </c>
      <c r="S23" s="209">
        <v>13</v>
      </c>
      <c r="T23" s="209"/>
      <c r="U23" s="209">
        <f t="shared" si="19"/>
        <v>0</v>
      </c>
      <c r="V23" s="209"/>
      <c r="W23" s="209"/>
      <c r="X23" s="209">
        <f t="shared" si="20"/>
        <v>0</v>
      </c>
      <c r="Y23" s="209"/>
      <c r="Z23" s="209"/>
    </row>
    <row r="24" s="196" customFormat="1" ht="17.25" customHeight="1" spans="1:26">
      <c r="A24" s="210"/>
      <c r="B24" s="210" t="s">
        <v>205</v>
      </c>
      <c r="C24" s="210" t="s">
        <v>231</v>
      </c>
      <c r="D24" s="209">
        <f t="shared" si="21"/>
        <v>0</v>
      </c>
      <c r="E24" s="209">
        <f t="shared" si="22"/>
        <v>0</v>
      </c>
      <c r="F24" s="209"/>
      <c r="G24" s="209"/>
      <c r="H24" s="209">
        <f t="shared" si="23"/>
        <v>0</v>
      </c>
      <c r="I24" s="209"/>
      <c r="J24" s="209"/>
      <c r="K24" s="209">
        <f t="shared" si="24"/>
        <v>0</v>
      </c>
      <c r="L24" s="209"/>
      <c r="M24" s="209"/>
      <c r="N24" s="218"/>
      <c r="O24" s="218" t="s">
        <v>212</v>
      </c>
      <c r="P24" s="219" t="s">
        <v>241</v>
      </c>
      <c r="Q24" s="209">
        <f t="shared" si="17"/>
        <v>8</v>
      </c>
      <c r="R24" s="209">
        <f t="shared" si="18"/>
        <v>8</v>
      </c>
      <c r="S24" s="209">
        <v>8</v>
      </c>
      <c r="T24" s="209"/>
      <c r="U24" s="209">
        <f t="shared" si="19"/>
        <v>0</v>
      </c>
      <c r="V24" s="209"/>
      <c r="W24" s="209"/>
      <c r="X24" s="209">
        <f t="shared" si="20"/>
        <v>0</v>
      </c>
      <c r="Y24" s="209"/>
      <c r="Z24" s="209"/>
    </row>
    <row r="25" s="196" customFormat="1" ht="17.25" customHeight="1" spans="1:26">
      <c r="A25" s="208" t="s">
        <v>242</v>
      </c>
      <c r="B25" s="208"/>
      <c r="C25" s="208" t="s">
        <v>243</v>
      </c>
      <c r="D25" s="209">
        <f t="shared" ref="D25:M25" si="26">SUM(D26:D27)</f>
        <v>129.88</v>
      </c>
      <c r="E25" s="209">
        <f t="shared" si="26"/>
        <v>129.88</v>
      </c>
      <c r="F25" s="209">
        <f t="shared" si="26"/>
        <v>119.28</v>
      </c>
      <c r="G25" s="209">
        <f t="shared" si="26"/>
        <v>10.6</v>
      </c>
      <c r="H25" s="209">
        <f t="shared" si="26"/>
        <v>0</v>
      </c>
      <c r="I25" s="209">
        <f t="shared" si="26"/>
        <v>0</v>
      </c>
      <c r="J25" s="209">
        <f t="shared" si="26"/>
        <v>0</v>
      </c>
      <c r="K25" s="209">
        <f t="shared" si="26"/>
        <v>0</v>
      </c>
      <c r="L25" s="209">
        <f t="shared" si="26"/>
        <v>0</v>
      </c>
      <c r="M25" s="209">
        <f t="shared" si="26"/>
        <v>0</v>
      </c>
      <c r="N25" s="218"/>
      <c r="O25" s="218" t="s">
        <v>218</v>
      </c>
      <c r="P25" s="219" t="s">
        <v>244</v>
      </c>
      <c r="Q25" s="209">
        <f t="shared" si="17"/>
        <v>30</v>
      </c>
      <c r="R25" s="209">
        <f t="shared" si="18"/>
        <v>30</v>
      </c>
      <c r="S25" s="209">
        <v>30</v>
      </c>
      <c r="T25" s="209"/>
      <c r="U25" s="209">
        <f t="shared" si="19"/>
        <v>0</v>
      </c>
      <c r="V25" s="209"/>
      <c r="W25" s="209"/>
      <c r="X25" s="209">
        <f t="shared" si="20"/>
        <v>0</v>
      </c>
      <c r="Y25" s="209"/>
      <c r="Z25" s="209"/>
    </row>
    <row r="26" s="196" customFormat="1" ht="17.25" customHeight="1" spans="1:26">
      <c r="A26" s="210"/>
      <c r="B26" s="210" t="s">
        <v>202</v>
      </c>
      <c r="C26" s="210" t="s">
        <v>245</v>
      </c>
      <c r="D26" s="209">
        <f>E26+H26+K26</f>
        <v>99.88</v>
      </c>
      <c r="E26" s="209">
        <f>SUM(F26:G26)</f>
        <v>99.88</v>
      </c>
      <c r="F26" s="209">
        <v>89.28</v>
      </c>
      <c r="G26" s="209">
        <v>10.6</v>
      </c>
      <c r="H26" s="209">
        <f>SUM(I26:J26)</f>
        <v>0</v>
      </c>
      <c r="I26" s="209"/>
      <c r="J26" s="209"/>
      <c r="K26" s="209">
        <f>SUM(L26:M26)</f>
        <v>0</v>
      </c>
      <c r="L26" s="209"/>
      <c r="M26" s="209"/>
      <c r="N26" s="218"/>
      <c r="O26" s="218" t="s">
        <v>182</v>
      </c>
      <c r="P26" s="219" t="s">
        <v>246</v>
      </c>
      <c r="Q26" s="209">
        <f t="shared" si="17"/>
        <v>30</v>
      </c>
      <c r="R26" s="209">
        <f t="shared" si="18"/>
        <v>30</v>
      </c>
      <c r="S26" s="209">
        <v>30</v>
      </c>
      <c r="T26" s="209"/>
      <c r="U26" s="209">
        <f t="shared" si="19"/>
        <v>0</v>
      </c>
      <c r="V26" s="209"/>
      <c r="W26" s="209"/>
      <c r="X26" s="209">
        <f t="shared" si="20"/>
        <v>0</v>
      </c>
      <c r="Y26" s="209"/>
      <c r="Z26" s="209"/>
    </row>
    <row r="27" s="196" customFormat="1" ht="17.25" customHeight="1" spans="1:26">
      <c r="A27" s="210"/>
      <c r="B27" s="210" t="s">
        <v>222</v>
      </c>
      <c r="C27" s="210" t="s">
        <v>247</v>
      </c>
      <c r="D27" s="209">
        <f>E27+H27+K27</f>
        <v>30</v>
      </c>
      <c r="E27" s="209">
        <f>SUM(F27:G27)</f>
        <v>30</v>
      </c>
      <c r="F27" s="209">
        <v>30</v>
      </c>
      <c r="G27" s="209"/>
      <c r="H27" s="209">
        <f>SUM(I27:J27)</f>
        <v>0</v>
      </c>
      <c r="I27" s="209"/>
      <c r="J27" s="209"/>
      <c r="K27" s="209">
        <f>SUM(L27:M27)</f>
        <v>0</v>
      </c>
      <c r="L27" s="209"/>
      <c r="M27" s="209"/>
      <c r="N27" s="218"/>
      <c r="O27" s="218" t="s">
        <v>184</v>
      </c>
      <c r="P27" s="219" t="s">
        <v>229</v>
      </c>
      <c r="Q27" s="209">
        <f t="shared" si="17"/>
        <v>100</v>
      </c>
      <c r="R27" s="209">
        <f t="shared" si="18"/>
        <v>100</v>
      </c>
      <c r="S27" s="209">
        <v>100</v>
      </c>
      <c r="T27" s="209"/>
      <c r="U27" s="209">
        <f t="shared" si="19"/>
        <v>0</v>
      </c>
      <c r="V27" s="209"/>
      <c r="W27" s="209"/>
      <c r="X27" s="209">
        <f t="shared" si="20"/>
        <v>0</v>
      </c>
      <c r="Y27" s="209"/>
      <c r="Z27" s="209"/>
    </row>
    <row r="28" s="196" customFormat="1" ht="17.25" customHeight="1" spans="1:26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8"/>
      <c r="O28" s="218" t="s">
        <v>185</v>
      </c>
      <c r="P28" s="219" t="s">
        <v>248</v>
      </c>
      <c r="Q28" s="209">
        <f t="shared" si="17"/>
        <v>55</v>
      </c>
      <c r="R28" s="209">
        <f t="shared" si="18"/>
        <v>55</v>
      </c>
      <c r="S28" s="209">
        <v>55</v>
      </c>
      <c r="T28" s="209"/>
      <c r="U28" s="209">
        <f t="shared" si="19"/>
        <v>0</v>
      </c>
      <c r="V28" s="209"/>
      <c r="W28" s="209"/>
      <c r="X28" s="209">
        <f t="shared" si="20"/>
        <v>0</v>
      </c>
      <c r="Y28" s="209"/>
      <c r="Z28" s="209"/>
    </row>
    <row r="29" s="196" customFormat="1" ht="17.25" customHeight="1" spans="1:26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8"/>
      <c r="O29" s="218" t="s">
        <v>186</v>
      </c>
      <c r="P29" s="219" t="s">
        <v>217</v>
      </c>
      <c r="Q29" s="209">
        <f t="shared" si="17"/>
        <v>50</v>
      </c>
      <c r="R29" s="209">
        <f t="shared" si="18"/>
        <v>50</v>
      </c>
      <c r="S29" s="209">
        <v>50</v>
      </c>
      <c r="T29" s="209"/>
      <c r="U29" s="209">
        <f t="shared" si="19"/>
        <v>0</v>
      </c>
      <c r="V29" s="209"/>
      <c r="W29" s="209"/>
      <c r="X29" s="209">
        <f t="shared" si="20"/>
        <v>0</v>
      </c>
      <c r="Y29" s="209"/>
      <c r="Z29" s="209"/>
    </row>
    <row r="30" s="196" customFormat="1" ht="17.25" customHeight="1" spans="1:26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8"/>
      <c r="O30" s="218" t="s">
        <v>187</v>
      </c>
      <c r="P30" s="219" t="s">
        <v>220</v>
      </c>
      <c r="Q30" s="209">
        <f t="shared" si="17"/>
        <v>90</v>
      </c>
      <c r="R30" s="209">
        <f t="shared" si="18"/>
        <v>90</v>
      </c>
      <c r="S30" s="209">
        <v>90</v>
      </c>
      <c r="T30" s="209"/>
      <c r="U30" s="209">
        <f t="shared" si="19"/>
        <v>0</v>
      </c>
      <c r="V30" s="209"/>
      <c r="W30" s="209"/>
      <c r="X30" s="209">
        <f t="shared" si="20"/>
        <v>0</v>
      </c>
      <c r="Y30" s="209"/>
      <c r="Z30" s="209"/>
    </row>
    <row r="31" s="196" customFormat="1" ht="17.25" customHeight="1" spans="1:26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8"/>
      <c r="O31" s="218" t="s">
        <v>188</v>
      </c>
      <c r="P31" s="219" t="s">
        <v>226</v>
      </c>
      <c r="Q31" s="209">
        <f t="shared" si="17"/>
        <v>17.71</v>
      </c>
      <c r="R31" s="209">
        <f t="shared" si="18"/>
        <v>17.71</v>
      </c>
      <c r="S31" s="209">
        <v>17.71</v>
      </c>
      <c r="T31" s="209"/>
      <c r="U31" s="209">
        <f t="shared" si="19"/>
        <v>0</v>
      </c>
      <c r="V31" s="209"/>
      <c r="W31" s="209"/>
      <c r="X31" s="209">
        <f t="shared" si="20"/>
        <v>0</v>
      </c>
      <c r="Y31" s="209"/>
      <c r="Z31" s="209"/>
    </row>
    <row r="32" s="196" customFormat="1" ht="17.25" customHeight="1" spans="1:26">
      <c r="A32" s="211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8"/>
      <c r="O32" s="218" t="s">
        <v>197</v>
      </c>
      <c r="P32" s="219" t="s">
        <v>249</v>
      </c>
      <c r="Q32" s="209">
        <f t="shared" si="17"/>
        <v>85</v>
      </c>
      <c r="R32" s="209">
        <f t="shared" si="18"/>
        <v>85</v>
      </c>
      <c r="S32" s="209">
        <v>85</v>
      </c>
      <c r="T32" s="209"/>
      <c r="U32" s="209">
        <f t="shared" si="19"/>
        <v>0</v>
      </c>
      <c r="V32" s="209"/>
      <c r="W32" s="209"/>
      <c r="X32" s="209">
        <f t="shared" si="20"/>
        <v>0</v>
      </c>
      <c r="Y32" s="209"/>
      <c r="Z32" s="209"/>
    </row>
    <row r="33" s="196" customFormat="1" ht="17.25" customHeight="1" spans="1:26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8"/>
      <c r="O33" s="218" t="s">
        <v>250</v>
      </c>
      <c r="P33" s="219" t="s">
        <v>223</v>
      </c>
      <c r="Q33" s="209">
        <f t="shared" si="17"/>
        <v>320</v>
      </c>
      <c r="R33" s="209">
        <f t="shared" si="18"/>
        <v>320</v>
      </c>
      <c r="S33" s="209">
        <v>40</v>
      </c>
      <c r="T33" s="209">
        <v>280</v>
      </c>
      <c r="U33" s="209">
        <f t="shared" si="19"/>
        <v>0</v>
      </c>
      <c r="V33" s="209"/>
      <c r="W33" s="209"/>
      <c r="X33" s="209">
        <f t="shared" si="20"/>
        <v>0</v>
      </c>
      <c r="Y33" s="209"/>
      <c r="Z33" s="209"/>
    </row>
    <row r="34" s="196" customFormat="1" ht="17.25" customHeight="1" spans="1:26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8"/>
      <c r="O34" s="218" t="s">
        <v>251</v>
      </c>
      <c r="P34" s="219" t="s">
        <v>252</v>
      </c>
      <c r="Q34" s="209">
        <f t="shared" si="17"/>
        <v>44.14</v>
      </c>
      <c r="R34" s="209">
        <f t="shared" si="18"/>
        <v>44.14</v>
      </c>
      <c r="S34" s="209">
        <v>44.14</v>
      </c>
      <c r="T34" s="209"/>
      <c r="U34" s="209">
        <f t="shared" si="19"/>
        <v>0</v>
      </c>
      <c r="V34" s="209"/>
      <c r="W34" s="209"/>
      <c r="X34" s="209">
        <f t="shared" si="20"/>
        <v>0</v>
      </c>
      <c r="Y34" s="209"/>
      <c r="Z34" s="209"/>
    </row>
    <row r="35" s="196" customFormat="1" ht="17.25" customHeight="1" spans="1:26">
      <c r="A35" s="211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8"/>
      <c r="O35" s="218" t="s">
        <v>253</v>
      </c>
      <c r="P35" s="219" t="s">
        <v>254</v>
      </c>
      <c r="Q35" s="209">
        <f t="shared" si="17"/>
        <v>47.56</v>
      </c>
      <c r="R35" s="209">
        <f t="shared" si="18"/>
        <v>47.56</v>
      </c>
      <c r="S35" s="209">
        <v>47.56</v>
      </c>
      <c r="T35" s="209"/>
      <c r="U35" s="209">
        <f t="shared" si="19"/>
        <v>0</v>
      </c>
      <c r="V35" s="209"/>
      <c r="W35" s="209"/>
      <c r="X35" s="209">
        <f t="shared" si="20"/>
        <v>0</v>
      </c>
      <c r="Y35" s="209"/>
      <c r="Z35" s="209"/>
    </row>
    <row r="36" s="196" customFormat="1" ht="17.25" customHeight="1" spans="1:26">
      <c r="A36" s="211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8"/>
      <c r="O36" s="218" t="s">
        <v>255</v>
      </c>
      <c r="P36" s="219" t="s">
        <v>228</v>
      </c>
      <c r="Q36" s="209">
        <f t="shared" si="17"/>
        <v>10.19</v>
      </c>
      <c r="R36" s="209">
        <f t="shared" si="18"/>
        <v>10.19</v>
      </c>
      <c r="S36" s="209">
        <v>10.19</v>
      </c>
      <c r="T36" s="209"/>
      <c r="U36" s="209">
        <f t="shared" si="19"/>
        <v>0</v>
      </c>
      <c r="V36" s="209"/>
      <c r="W36" s="209"/>
      <c r="X36" s="209">
        <f t="shared" si="20"/>
        <v>0</v>
      </c>
      <c r="Y36" s="209"/>
      <c r="Z36" s="209"/>
    </row>
    <row r="37" s="196" customFormat="1" ht="17.25" customHeight="1" spans="1:26">
      <c r="A37" s="211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8"/>
      <c r="O37" s="218" t="s">
        <v>256</v>
      </c>
      <c r="P37" s="219" t="s">
        <v>257</v>
      </c>
      <c r="Q37" s="209">
        <f t="shared" si="17"/>
        <v>75.82</v>
      </c>
      <c r="R37" s="209">
        <f t="shared" si="18"/>
        <v>75.82</v>
      </c>
      <c r="S37" s="209">
        <v>75.82</v>
      </c>
      <c r="T37" s="209"/>
      <c r="U37" s="209">
        <f t="shared" si="19"/>
        <v>0</v>
      </c>
      <c r="V37" s="209"/>
      <c r="W37" s="209"/>
      <c r="X37" s="209">
        <f t="shared" si="20"/>
        <v>0</v>
      </c>
      <c r="Y37" s="209"/>
      <c r="Z37" s="209"/>
    </row>
    <row r="38" s="196" customFormat="1" ht="17.25" customHeight="1" spans="1:26">
      <c r="A38" s="211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 t="s">
        <v>258</v>
      </c>
      <c r="O38" s="211"/>
      <c r="P38" s="217" t="s">
        <v>243</v>
      </c>
      <c r="Q38" s="209">
        <f t="shared" ref="Q38:Z38" si="27">SUM(Q39:Q40)</f>
        <v>129.88</v>
      </c>
      <c r="R38" s="209">
        <f t="shared" si="27"/>
        <v>129.88</v>
      </c>
      <c r="S38" s="209">
        <f t="shared" si="27"/>
        <v>119.28</v>
      </c>
      <c r="T38" s="209">
        <f t="shared" si="27"/>
        <v>10.6</v>
      </c>
      <c r="U38" s="209">
        <f t="shared" si="27"/>
        <v>0</v>
      </c>
      <c r="V38" s="209">
        <f t="shared" si="27"/>
        <v>0</v>
      </c>
      <c r="W38" s="209">
        <f t="shared" si="27"/>
        <v>0</v>
      </c>
      <c r="X38" s="209">
        <f t="shared" si="27"/>
        <v>0</v>
      </c>
      <c r="Y38" s="209">
        <f t="shared" si="27"/>
        <v>0</v>
      </c>
      <c r="Z38" s="209">
        <f t="shared" si="27"/>
        <v>0</v>
      </c>
    </row>
    <row r="39" s="196" customFormat="1" ht="17.25" customHeight="1" spans="1:26">
      <c r="A39" s="211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8"/>
      <c r="O39" s="218" t="s">
        <v>205</v>
      </c>
      <c r="P39" s="219" t="s">
        <v>259</v>
      </c>
      <c r="Q39" s="209">
        <f t="shared" ref="Q39:Q42" si="28">R39+U39+X39</f>
        <v>30</v>
      </c>
      <c r="R39" s="209">
        <f t="shared" ref="R39:R42" si="29">SUM(S39:T39)</f>
        <v>30</v>
      </c>
      <c r="S39" s="209">
        <v>30</v>
      </c>
      <c r="T39" s="209"/>
      <c r="U39" s="209">
        <f t="shared" ref="U39:U42" si="30">SUM(V39:W39)</f>
        <v>0</v>
      </c>
      <c r="V39" s="209"/>
      <c r="W39" s="209"/>
      <c r="X39" s="209">
        <f t="shared" ref="X39:X42" si="31">SUM(Y39:Z39)</f>
        <v>0</v>
      </c>
      <c r="Y39" s="209"/>
      <c r="Z39" s="209"/>
    </row>
    <row r="40" s="196" customFormat="1" ht="17.25" customHeight="1" spans="1:26">
      <c r="A40" s="21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8"/>
      <c r="O40" s="218" t="s">
        <v>222</v>
      </c>
      <c r="P40" s="219" t="s">
        <v>260</v>
      </c>
      <c r="Q40" s="209">
        <f t="shared" si="28"/>
        <v>99.88</v>
      </c>
      <c r="R40" s="209">
        <f t="shared" si="29"/>
        <v>99.88</v>
      </c>
      <c r="S40" s="209">
        <v>89.28</v>
      </c>
      <c r="T40" s="209">
        <v>10.6</v>
      </c>
      <c r="U40" s="209">
        <f t="shared" si="30"/>
        <v>0</v>
      </c>
      <c r="V40" s="209"/>
      <c r="W40" s="209"/>
      <c r="X40" s="209">
        <f t="shared" si="31"/>
        <v>0</v>
      </c>
      <c r="Y40" s="209"/>
      <c r="Z40" s="209"/>
    </row>
    <row r="41" s="196" customFormat="1" ht="17.25" customHeight="1" spans="1:26">
      <c r="A41" s="211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 t="s">
        <v>261</v>
      </c>
      <c r="O41" s="211"/>
      <c r="P41" s="217" t="s">
        <v>262</v>
      </c>
      <c r="Q41" s="209">
        <f t="shared" ref="Q41:Z41" si="32">Q42</f>
        <v>30</v>
      </c>
      <c r="R41" s="209">
        <f t="shared" si="32"/>
        <v>30</v>
      </c>
      <c r="S41" s="209">
        <f t="shared" si="32"/>
        <v>30</v>
      </c>
      <c r="T41" s="209">
        <f t="shared" si="32"/>
        <v>0</v>
      </c>
      <c r="U41" s="209">
        <f t="shared" si="32"/>
        <v>0</v>
      </c>
      <c r="V41" s="209">
        <f t="shared" si="32"/>
        <v>0</v>
      </c>
      <c r="W41" s="209">
        <f t="shared" si="32"/>
        <v>0</v>
      </c>
      <c r="X41" s="209">
        <f t="shared" si="32"/>
        <v>0</v>
      </c>
      <c r="Y41" s="209">
        <f t="shared" si="32"/>
        <v>0</v>
      </c>
      <c r="Z41" s="209">
        <f t="shared" si="32"/>
        <v>0</v>
      </c>
    </row>
    <row r="42" s="196" customFormat="1" ht="17.25" customHeight="1" spans="1:26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8"/>
      <c r="O42" s="218" t="s">
        <v>205</v>
      </c>
      <c r="P42" s="219" t="s">
        <v>263</v>
      </c>
      <c r="Q42" s="209">
        <f t="shared" si="28"/>
        <v>30</v>
      </c>
      <c r="R42" s="209">
        <f t="shared" si="29"/>
        <v>30</v>
      </c>
      <c r="S42" s="209">
        <v>30</v>
      </c>
      <c r="T42" s="209"/>
      <c r="U42" s="209">
        <f t="shared" si="30"/>
        <v>0</v>
      </c>
      <c r="V42" s="209"/>
      <c r="W42" s="209"/>
      <c r="X42" s="209">
        <f t="shared" si="31"/>
        <v>0</v>
      </c>
      <c r="Y42" s="209"/>
      <c r="Z42" s="209"/>
    </row>
    <row r="43" s="196" customFormat="1" ht="20.25" customHeight="1" spans="1:26">
      <c r="A43" s="212" t="s">
        <v>48</v>
      </c>
      <c r="B43" s="213"/>
      <c r="C43" s="214"/>
      <c r="D43" s="209">
        <f t="shared" ref="D43:M43" si="33">D8+D12+D20+D22+D25</f>
        <v>3076.35</v>
      </c>
      <c r="E43" s="209">
        <f t="shared" si="33"/>
        <v>3076.35</v>
      </c>
      <c r="F43" s="209">
        <f t="shared" si="33"/>
        <v>2785.75</v>
      </c>
      <c r="G43" s="209">
        <f t="shared" si="33"/>
        <v>290.6</v>
      </c>
      <c r="H43" s="209">
        <f t="shared" si="33"/>
        <v>0</v>
      </c>
      <c r="I43" s="209">
        <f t="shared" si="33"/>
        <v>0</v>
      </c>
      <c r="J43" s="209">
        <f t="shared" si="33"/>
        <v>0</v>
      </c>
      <c r="K43" s="209">
        <f t="shared" si="33"/>
        <v>0</v>
      </c>
      <c r="L43" s="209">
        <f t="shared" si="33"/>
        <v>0</v>
      </c>
      <c r="M43" s="209">
        <f t="shared" si="33"/>
        <v>0</v>
      </c>
      <c r="N43" s="220" t="s">
        <v>48</v>
      </c>
      <c r="O43" s="220"/>
      <c r="P43" s="220"/>
      <c r="Q43" s="209">
        <f t="shared" ref="Q43:Z43" si="34">Q8+Q19+Q38+Q41</f>
        <v>3076.35</v>
      </c>
      <c r="R43" s="209">
        <f t="shared" si="34"/>
        <v>3076.35</v>
      </c>
      <c r="S43" s="209">
        <f t="shared" si="34"/>
        <v>2785.75</v>
      </c>
      <c r="T43" s="209">
        <f t="shared" si="34"/>
        <v>290.6</v>
      </c>
      <c r="U43" s="209">
        <f t="shared" si="34"/>
        <v>0</v>
      </c>
      <c r="V43" s="209">
        <f t="shared" si="34"/>
        <v>0</v>
      </c>
      <c r="W43" s="209">
        <f t="shared" si="34"/>
        <v>0</v>
      </c>
      <c r="X43" s="209">
        <f t="shared" si="34"/>
        <v>0</v>
      </c>
      <c r="Y43" s="209">
        <f t="shared" si="34"/>
        <v>0</v>
      </c>
      <c r="Z43" s="209">
        <f t="shared" si="34"/>
        <v>0</v>
      </c>
    </row>
    <row r="44" spans="23:23">
      <c r="W44" s="223"/>
    </row>
  </sheetData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43:C43"/>
    <mergeCell ref="N43:P43"/>
    <mergeCell ref="D5:D6"/>
    <mergeCell ref="Q5:Q6"/>
  </mergeCells>
  <pageMargins left="0.751388888888889" right="0.751388888888889" top="1" bottom="1" header="0.5" footer="0.5"/>
  <pageSetup paperSize="9" scale="44" orientation="landscape" horizontalDpi="600"/>
  <headerFooter/>
  <ignoredErrors>
    <ignoredError sqref="X41 X38 X19 U41 U38 Q41:R41 Q38:R38 U19 Q19:R19 K25 K22 K20 K12 H25 H22 H20 H12 D25:E25 D22:E22 D20:E20 D12:E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zoomScaleSheetLayoutView="60" workbookViewId="0">
      <selection activeCell="D28" sqref="D28"/>
    </sheetView>
  </sheetViews>
  <sheetFormatPr defaultColWidth="8.87619047619048" defaultRowHeight="14.25" outlineLevelRow="6" outlineLevelCol="5"/>
  <cols>
    <col min="1" max="2" width="27.4285714285714" style="182" customWidth="1"/>
    <col min="3" max="3" width="17.2857142857143" style="183" customWidth="1"/>
    <col min="4" max="5" width="26.2857142857143" style="184" customWidth="1"/>
    <col min="6" max="6" width="18.7142857142857" style="184" customWidth="1"/>
    <col min="7" max="7" width="9.13333333333333" style="1" customWidth="1"/>
    <col min="8" max="16384" width="9.13333333333333" style="1"/>
  </cols>
  <sheetData>
    <row r="1" ht="12" customHeight="1" spans="1:6">
      <c r="A1" s="185"/>
      <c r="B1" s="185"/>
      <c r="C1" s="74"/>
      <c r="D1" s="1"/>
      <c r="E1" s="1"/>
      <c r="F1" s="186" t="s">
        <v>264</v>
      </c>
    </row>
    <row r="2" ht="25.5" customHeight="1" spans="1:6">
      <c r="A2" s="187" t="s">
        <v>265</v>
      </c>
      <c r="B2" s="187"/>
      <c r="C2" s="187"/>
      <c r="D2" s="187"/>
      <c r="E2" s="188"/>
      <c r="F2" s="188"/>
    </row>
    <row r="3" ht="15.75" customHeight="1" spans="1:6">
      <c r="A3" s="6" t="s">
        <v>2</v>
      </c>
      <c r="B3" s="185"/>
      <c r="C3" s="74"/>
      <c r="D3" s="1"/>
      <c r="E3" s="1"/>
      <c r="F3" s="186" t="s">
        <v>266</v>
      </c>
    </row>
    <row r="4" s="181" customFormat="1" ht="19.5" customHeight="1" spans="1:6">
      <c r="A4" s="189" t="s">
        <v>267</v>
      </c>
      <c r="B4" s="17" t="s">
        <v>268</v>
      </c>
      <c r="C4" s="12" t="s">
        <v>269</v>
      </c>
      <c r="D4" s="13"/>
      <c r="E4" s="14"/>
      <c r="F4" s="17" t="s">
        <v>226</v>
      </c>
    </row>
    <row r="5" s="181" customFormat="1" ht="19.5" customHeight="1" spans="1:6">
      <c r="A5" s="19"/>
      <c r="B5" s="20"/>
      <c r="C5" s="151" t="s">
        <v>55</v>
      </c>
      <c r="D5" s="151" t="s">
        <v>270</v>
      </c>
      <c r="E5" s="151" t="s">
        <v>271</v>
      </c>
      <c r="F5" s="20"/>
    </row>
    <row r="6" s="181" customFormat="1" ht="18.75" customHeight="1" spans="1:6">
      <c r="A6" s="190">
        <v>1</v>
      </c>
      <c r="B6" s="190">
        <v>2</v>
      </c>
      <c r="C6" s="191">
        <v>3</v>
      </c>
      <c r="D6" s="190">
        <v>4</v>
      </c>
      <c r="E6" s="190">
        <v>5</v>
      </c>
      <c r="F6" s="190">
        <v>6</v>
      </c>
    </row>
    <row r="7" ht="18.75" customHeight="1" spans="1:6">
      <c r="A7" s="192">
        <v>27.9</v>
      </c>
      <c r="B7" s="192"/>
      <c r="C7" s="193">
        <v>10.19</v>
      </c>
      <c r="D7" s="192"/>
      <c r="E7" s="192">
        <v>10.19</v>
      </c>
      <c r="F7" s="192">
        <v>17.71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6" right="0.393055555555556" top="0.511805555555556" bottom="0.511805555555556" header="0.314583333333333" footer="0.314583333333333"/>
  <pageSetup paperSize="9" scale="99" orientation="landscape" horizontalDpi="600" verticalDpi="600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64"/>
  <sheetViews>
    <sheetView zoomScaleSheetLayoutView="60" workbookViewId="0">
      <selection activeCell="J18" sqref="J18"/>
    </sheetView>
  </sheetViews>
  <sheetFormatPr defaultColWidth="8.87619047619048" defaultRowHeight="14.25" customHeight="1"/>
  <cols>
    <col min="1" max="1" width="14.8380952380952" style="143" customWidth="1"/>
    <col min="2" max="2" width="21.2857142857143" style="143" customWidth="1"/>
    <col min="3" max="3" width="26.7142857142857" style="143" customWidth="1"/>
    <col min="4" max="4" width="9.14285714285714" style="143" customWidth="1"/>
    <col min="5" max="5" width="30.8571428571429" style="143" customWidth="1"/>
    <col min="6" max="6" width="7" style="143" customWidth="1"/>
    <col min="7" max="7" width="28" style="143" customWidth="1"/>
    <col min="8" max="9" width="12.1333333333333" style="74" customWidth="1"/>
    <col min="10" max="10" width="14.5714285714286" style="74" customWidth="1"/>
    <col min="11" max="26" width="12.1333333333333" style="74" customWidth="1"/>
    <col min="27" max="27" width="9.13333333333333" style="1" customWidth="1"/>
    <col min="28" max="16384" width="9.13333333333333" style="1"/>
  </cols>
  <sheetData>
    <row r="1" ht="12" customHeight="1" spans="26:26">
      <c r="Z1" s="180" t="s">
        <v>272</v>
      </c>
    </row>
    <row r="2" ht="39" customHeight="1" spans="1:26">
      <c r="A2" s="146" t="s">
        <v>273</v>
      </c>
      <c r="B2" s="146"/>
      <c r="C2" s="146"/>
      <c r="D2" s="146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ht="18" customHeight="1" spans="1:26">
      <c r="A3" s="6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Z3" s="73" t="s">
        <v>3</v>
      </c>
    </row>
    <row r="4" ht="13.5" spans="1:26">
      <c r="A4" s="164" t="s">
        <v>274</v>
      </c>
      <c r="B4" s="164" t="s">
        <v>275</v>
      </c>
      <c r="C4" s="164" t="s">
        <v>276</v>
      </c>
      <c r="D4" s="164" t="s">
        <v>277</v>
      </c>
      <c r="E4" s="164" t="s">
        <v>278</v>
      </c>
      <c r="F4" s="164" t="s">
        <v>279</v>
      </c>
      <c r="G4" s="164" t="s">
        <v>280</v>
      </c>
      <c r="H4" s="78" t="s">
        <v>281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ht="13.5" spans="1:26">
      <c r="A5" s="164"/>
      <c r="B5" s="164"/>
      <c r="C5" s="164"/>
      <c r="D5" s="164"/>
      <c r="E5" s="164"/>
      <c r="F5" s="164"/>
      <c r="G5" s="164"/>
      <c r="H5" s="165" t="s">
        <v>282</v>
      </c>
      <c r="I5" s="78" t="s">
        <v>283</v>
      </c>
      <c r="J5" s="78"/>
      <c r="K5" s="78"/>
      <c r="L5" s="78"/>
      <c r="M5" s="78"/>
      <c r="N5" s="78"/>
      <c r="O5" s="78"/>
      <c r="P5" s="78"/>
      <c r="Q5" s="174" t="s">
        <v>284</v>
      </c>
      <c r="R5" s="175"/>
      <c r="S5" s="176"/>
      <c r="T5" s="165" t="s">
        <v>59</v>
      </c>
      <c r="U5" s="78" t="s">
        <v>60</v>
      </c>
      <c r="V5" s="78"/>
      <c r="W5" s="78"/>
      <c r="X5" s="78"/>
      <c r="Y5" s="78"/>
      <c r="Z5" s="78"/>
    </row>
    <row r="6" ht="13.5" spans="1:26">
      <c r="A6" s="164"/>
      <c r="B6" s="164"/>
      <c r="C6" s="164"/>
      <c r="D6" s="164"/>
      <c r="E6" s="164"/>
      <c r="F6" s="164"/>
      <c r="G6" s="164"/>
      <c r="H6" s="166"/>
      <c r="I6" s="78" t="s">
        <v>285</v>
      </c>
      <c r="J6" s="78"/>
      <c r="K6" s="78"/>
      <c r="L6" s="78"/>
      <c r="M6" s="78"/>
      <c r="N6" s="78"/>
      <c r="O6" s="78" t="s">
        <v>286</v>
      </c>
      <c r="P6" s="78" t="s">
        <v>58</v>
      </c>
      <c r="Q6" s="177" t="s">
        <v>56</v>
      </c>
      <c r="R6" s="177" t="s">
        <v>57</v>
      </c>
      <c r="S6" s="177" t="s">
        <v>58</v>
      </c>
      <c r="T6" s="166"/>
      <c r="U6" s="165" t="s">
        <v>55</v>
      </c>
      <c r="V6" s="165" t="s">
        <v>61</v>
      </c>
      <c r="W6" s="165" t="s">
        <v>62</v>
      </c>
      <c r="X6" s="165" t="s">
        <v>63</v>
      </c>
      <c r="Y6" s="165" t="s">
        <v>64</v>
      </c>
      <c r="Z6" s="165" t="s">
        <v>65</v>
      </c>
    </row>
    <row r="7" ht="13.5" customHeight="1" spans="1:26">
      <c r="A7" s="164"/>
      <c r="B7" s="164"/>
      <c r="C7" s="164"/>
      <c r="D7" s="164"/>
      <c r="E7" s="164"/>
      <c r="F7" s="164"/>
      <c r="G7" s="164"/>
      <c r="H7" s="166"/>
      <c r="I7" s="78" t="s">
        <v>287</v>
      </c>
      <c r="J7" s="78"/>
      <c r="K7" s="78" t="s">
        <v>288</v>
      </c>
      <c r="L7" s="78" t="s">
        <v>289</v>
      </c>
      <c r="M7" s="78" t="s">
        <v>290</v>
      </c>
      <c r="N7" s="78" t="s">
        <v>291</v>
      </c>
      <c r="O7" s="78"/>
      <c r="P7" s="78"/>
      <c r="Q7" s="178"/>
      <c r="R7" s="178"/>
      <c r="S7" s="178"/>
      <c r="T7" s="166"/>
      <c r="U7" s="166"/>
      <c r="V7" s="166"/>
      <c r="W7" s="166"/>
      <c r="X7" s="166"/>
      <c r="Y7" s="166"/>
      <c r="Z7" s="166"/>
    </row>
    <row r="8" ht="27" spans="1:26">
      <c r="A8" s="164"/>
      <c r="B8" s="164"/>
      <c r="C8" s="164"/>
      <c r="D8" s="164"/>
      <c r="E8" s="164"/>
      <c r="F8" s="164"/>
      <c r="G8" s="164"/>
      <c r="H8" s="167"/>
      <c r="I8" s="78" t="s">
        <v>55</v>
      </c>
      <c r="J8" s="78" t="s">
        <v>292</v>
      </c>
      <c r="K8" s="78"/>
      <c r="L8" s="78"/>
      <c r="M8" s="78"/>
      <c r="N8" s="78"/>
      <c r="O8" s="78"/>
      <c r="P8" s="78"/>
      <c r="Q8" s="179"/>
      <c r="R8" s="179"/>
      <c r="S8" s="179"/>
      <c r="T8" s="167"/>
      <c r="U8" s="167"/>
      <c r="V8" s="167"/>
      <c r="W8" s="167"/>
      <c r="X8" s="167"/>
      <c r="Y8" s="167"/>
      <c r="Z8" s="167"/>
    </row>
    <row r="9" ht="13.5" customHeight="1" spans="1:26">
      <c r="A9" s="168" t="s">
        <v>166</v>
      </c>
      <c r="B9" s="168" t="s">
        <v>167</v>
      </c>
      <c r="C9" s="168" t="s">
        <v>168</v>
      </c>
      <c r="D9" s="168" t="s">
        <v>169</v>
      </c>
      <c r="E9" s="168" t="s">
        <v>170</v>
      </c>
      <c r="F9" s="168" t="s">
        <v>171</v>
      </c>
      <c r="G9" s="168" t="s">
        <v>172</v>
      </c>
      <c r="H9" s="168" t="s">
        <v>179</v>
      </c>
      <c r="I9" s="168" t="s">
        <v>180</v>
      </c>
      <c r="J9" s="168" t="s">
        <v>181</v>
      </c>
      <c r="K9" s="168" t="s">
        <v>182</v>
      </c>
      <c r="L9" s="168" t="s">
        <v>183</v>
      </c>
      <c r="M9" s="168" t="s">
        <v>184</v>
      </c>
      <c r="N9" s="168" t="s">
        <v>185</v>
      </c>
      <c r="O9" s="168" t="s">
        <v>186</v>
      </c>
      <c r="P9" s="168" t="s">
        <v>187</v>
      </c>
      <c r="Q9" s="168" t="s">
        <v>188</v>
      </c>
      <c r="R9" s="168" t="s">
        <v>189</v>
      </c>
      <c r="S9" s="168" t="s">
        <v>190</v>
      </c>
      <c r="T9" s="168" t="s">
        <v>191</v>
      </c>
      <c r="U9" s="168" t="s">
        <v>192</v>
      </c>
      <c r="V9" s="168" t="s">
        <v>193</v>
      </c>
      <c r="W9" s="168" t="s">
        <v>194</v>
      </c>
      <c r="X9" s="168" t="s">
        <v>195</v>
      </c>
      <c r="Y9" s="168" t="s">
        <v>196</v>
      </c>
      <c r="Z9" s="168" t="s">
        <v>197</v>
      </c>
    </row>
    <row r="10" ht="18" customHeight="1" spans="1:26">
      <c r="A10" s="92" t="s">
        <v>67</v>
      </c>
      <c r="B10" s="92"/>
      <c r="C10" s="92"/>
      <c r="D10" s="92"/>
      <c r="E10" s="92"/>
      <c r="F10" s="92"/>
      <c r="G10" s="92"/>
      <c r="H10" s="169">
        <v>2785.75</v>
      </c>
      <c r="I10" s="171">
        <v>2785.75</v>
      </c>
      <c r="J10" s="171"/>
      <c r="K10" s="171"/>
      <c r="L10" s="171"/>
      <c r="M10" s="171"/>
      <c r="N10" s="171">
        <v>2785.75</v>
      </c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 t="s">
        <v>45</v>
      </c>
    </row>
    <row r="11" ht="18" customHeight="1" spans="1:26">
      <c r="A11" s="92" t="s">
        <v>67</v>
      </c>
      <c r="B11" s="92"/>
      <c r="C11" s="92"/>
      <c r="D11" s="92"/>
      <c r="E11" s="92"/>
      <c r="F11" s="92"/>
      <c r="G11" s="92"/>
      <c r="H11" s="169">
        <v>2785.75</v>
      </c>
      <c r="I11" s="171">
        <v>2785.75</v>
      </c>
      <c r="J11" s="171"/>
      <c r="K11" s="171"/>
      <c r="L11" s="171"/>
      <c r="M11" s="171"/>
      <c r="N11" s="171">
        <v>2785.75</v>
      </c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</row>
    <row r="12" ht="18" customHeight="1" spans="1:26">
      <c r="A12" s="92" t="s">
        <v>67</v>
      </c>
      <c r="B12" s="92" t="s">
        <v>293</v>
      </c>
      <c r="C12" s="92" t="s">
        <v>294</v>
      </c>
      <c r="D12" s="92" t="s">
        <v>86</v>
      </c>
      <c r="E12" s="92" t="s">
        <v>87</v>
      </c>
      <c r="F12" s="92" t="s">
        <v>295</v>
      </c>
      <c r="G12" s="92" t="s">
        <v>204</v>
      </c>
      <c r="H12" s="169">
        <v>376.53</v>
      </c>
      <c r="I12" s="171">
        <v>376.53</v>
      </c>
      <c r="J12" s="171"/>
      <c r="K12" s="171"/>
      <c r="L12" s="171"/>
      <c r="M12" s="171"/>
      <c r="N12" s="171">
        <v>376.53</v>
      </c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</row>
    <row r="13" ht="18" customHeight="1" spans="1:26">
      <c r="A13" s="92" t="s">
        <v>67</v>
      </c>
      <c r="B13" s="92" t="s">
        <v>296</v>
      </c>
      <c r="C13" s="92" t="s">
        <v>297</v>
      </c>
      <c r="D13" s="92" t="s">
        <v>86</v>
      </c>
      <c r="E13" s="92" t="s">
        <v>87</v>
      </c>
      <c r="F13" s="92" t="s">
        <v>295</v>
      </c>
      <c r="G13" s="92" t="s">
        <v>204</v>
      </c>
      <c r="H13" s="169">
        <v>70.78</v>
      </c>
      <c r="I13" s="171">
        <v>70.78</v>
      </c>
      <c r="J13" s="171"/>
      <c r="K13" s="171"/>
      <c r="L13" s="171"/>
      <c r="M13" s="171"/>
      <c r="N13" s="171">
        <v>70.78</v>
      </c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</row>
    <row r="14" ht="18" customHeight="1" spans="1:26">
      <c r="A14" s="92" t="s">
        <v>67</v>
      </c>
      <c r="B14" s="92" t="s">
        <v>293</v>
      </c>
      <c r="C14" s="92" t="s">
        <v>294</v>
      </c>
      <c r="D14" s="92" t="s">
        <v>86</v>
      </c>
      <c r="E14" s="92" t="s">
        <v>87</v>
      </c>
      <c r="F14" s="92" t="s">
        <v>295</v>
      </c>
      <c r="G14" s="92" t="s">
        <v>204</v>
      </c>
      <c r="H14" s="169">
        <v>37.65</v>
      </c>
      <c r="I14" s="171">
        <v>37.65</v>
      </c>
      <c r="J14" s="171"/>
      <c r="K14" s="171"/>
      <c r="L14" s="171"/>
      <c r="M14" s="171"/>
      <c r="N14" s="171">
        <v>37.65</v>
      </c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</row>
    <row r="15" ht="18" customHeight="1" spans="1:26">
      <c r="A15" s="92" t="s">
        <v>67</v>
      </c>
      <c r="B15" s="92" t="s">
        <v>296</v>
      </c>
      <c r="C15" s="92" t="s">
        <v>297</v>
      </c>
      <c r="D15" s="92" t="s">
        <v>86</v>
      </c>
      <c r="E15" s="92" t="s">
        <v>87</v>
      </c>
      <c r="F15" s="92" t="s">
        <v>295</v>
      </c>
      <c r="G15" s="92" t="s">
        <v>204</v>
      </c>
      <c r="H15" s="169">
        <v>7.08</v>
      </c>
      <c r="I15" s="171">
        <v>7.08</v>
      </c>
      <c r="J15" s="171"/>
      <c r="K15" s="171"/>
      <c r="L15" s="171"/>
      <c r="M15" s="171"/>
      <c r="N15" s="171">
        <v>7.08</v>
      </c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</row>
    <row r="16" ht="18" customHeight="1" spans="1:26">
      <c r="A16" s="92" t="s">
        <v>67</v>
      </c>
      <c r="B16" s="92" t="s">
        <v>293</v>
      </c>
      <c r="C16" s="92" t="s">
        <v>294</v>
      </c>
      <c r="D16" s="92" t="s">
        <v>86</v>
      </c>
      <c r="E16" s="92" t="s">
        <v>87</v>
      </c>
      <c r="F16" s="92" t="s">
        <v>298</v>
      </c>
      <c r="G16" s="92" t="s">
        <v>207</v>
      </c>
      <c r="H16" s="169">
        <v>472.13</v>
      </c>
      <c r="I16" s="171">
        <v>472.13</v>
      </c>
      <c r="J16" s="171"/>
      <c r="K16" s="171"/>
      <c r="L16" s="171"/>
      <c r="M16" s="171"/>
      <c r="N16" s="171">
        <v>472.13</v>
      </c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</row>
    <row r="17" ht="18" customHeight="1" spans="1:26">
      <c r="A17" s="92" t="s">
        <v>67</v>
      </c>
      <c r="B17" s="92" t="s">
        <v>296</v>
      </c>
      <c r="C17" s="92" t="s">
        <v>297</v>
      </c>
      <c r="D17" s="92" t="s">
        <v>86</v>
      </c>
      <c r="E17" s="92" t="s">
        <v>87</v>
      </c>
      <c r="F17" s="92" t="s">
        <v>298</v>
      </c>
      <c r="G17" s="92" t="s">
        <v>207</v>
      </c>
      <c r="H17" s="169">
        <v>15.54</v>
      </c>
      <c r="I17" s="171">
        <v>15.54</v>
      </c>
      <c r="J17" s="171"/>
      <c r="K17" s="171"/>
      <c r="L17" s="171"/>
      <c r="M17" s="171"/>
      <c r="N17" s="171">
        <v>15.54</v>
      </c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ht="18" customHeight="1" spans="1:26">
      <c r="A18" s="92" t="s">
        <v>67</v>
      </c>
      <c r="B18" s="92" t="s">
        <v>293</v>
      </c>
      <c r="C18" s="92" t="s">
        <v>294</v>
      </c>
      <c r="D18" s="92" t="s">
        <v>86</v>
      </c>
      <c r="E18" s="92" t="s">
        <v>87</v>
      </c>
      <c r="F18" s="92" t="s">
        <v>298</v>
      </c>
      <c r="G18" s="92" t="s">
        <v>207</v>
      </c>
      <c r="H18" s="169">
        <v>95.22</v>
      </c>
      <c r="I18" s="171">
        <v>95.22</v>
      </c>
      <c r="J18" s="171"/>
      <c r="K18" s="171"/>
      <c r="L18" s="171"/>
      <c r="M18" s="171"/>
      <c r="N18" s="171">
        <v>95.22</v>
      </c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ht="18" customHeight="1" spans="1:26">
      <c r="A19" s="92" t="s">
        <v>67</v>
      </c>
      <c r="B19" s="92" t="s">
        <v>293</v>
      </c>
      <c r="C19" s="92" t="s">
        <v>294</v>
      </c>
      <c r="D19" s="92" t="s">
        <v>86</v>
      </c>
      <c r="E19" s="92" t="s">
        <v>87</v>
      </c>
      <c r="F19" s="92" t="s">
        <v>299</v>
      </c>
      <c r="G19" s="92" t="s">
        <v>209</v>
      </c>
      <c r="H19" s="169">
        <v>4.5</v>
      </c>
      <c r="I19" s="171">
        <v>4.5</v>
      </c>
      <c r="J19" s="171"/>
      <c r="K19" s="171"/>
      <c r="L19" s="171"/>
      <c r="M19" s="171"/>
      <c r="N19" s="171">
        <v>4.5</v>
      </c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ht="18" customHeight="1" spans="1:26">
      <c r="A20" s="92" t="s">
        <v>67</v>
      </c>
      <c r="B20" s="92" t="s">
        <v>293</v>
      </c>
      <c r="C20" s="92" t="s">
        <v>294</v>
      </c>
      <c r="D20" s="92" t="s">
        <v>86</v>
      </c>
      <c r="E20" s="92" t="s">
        <v>87</v>
      </c>
      <c r="F20" s="92" t="s">
        <v>299</v>
      </c>
      <c r="G20" s="92" t="s">
        <v>209</v>
      </c>
      <c r="H20" s="169">
        <v>31.38</v>
      </c>
      <c r="I20" s="171">
        <v>31.38</v>
      </c>
      <c r="J20" s="171"/>
      <c r="K20" s="171"/>
      <c r="L20" s="171"/>
      <c r="M20" s="171"/>
      <c r="N20" s="171">
        <v>31.38</v>
      </c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ht="18" customHeight="1" spans="1:26">
      <c r="A21" s="92" t="s">
        <v>67</v>
      </c>
      <c r="B21" s="92" t="s">
        <v>300</v>
      </c>
      <c r="C21" s="92" t="s">
        <v>301</v>
      </c>
      <c r="D21" s="92" t="s">
        <v>86</v>
      </c>
      <c r="E21" s="92" t="s">
        <v>87</v>
      </c>
      <c r="F21" s="92" t="s">
        <v>298</v>
      </c>
      <c r="G21" s="92" t="s">
        <v>207</v>
      </c>
      <c r="H21" s="169">
        <v>64.12</v>
      </c>
      <c r="I21" s="171">
        <v>64.12</v>
      </c>
      <c r="J21" s="171"/>
      <c r="K21" s="171"/>
      <c r="L21" s="171"/>
      <c r="M21" s="171"/>
      <c r="N21" s="171">
        <v>64.12</v>
      </c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ht="18" customHeight="1" spans="1:26">
      <c r="A22" s="92" t="s">
        <v>67</v>
      </c>
      <c r="B22" s="92" t="s">
        <v>296</v>
      </c>
      <c r="C22" s="92" t="s">
        <v>297</v>
      </c>
      <c r="D22" s="92" t="s">
        <v>86</v>
      </c>
      <c r="E22" s="92" t="s">
        <v>87</v>
      </c>
      <c r="F22" s="92" t="s">
        <v>302</v>
      </c>
      <c r="G22" s="92" t="s">
        <v>213</v>
      </c>
      <c r="H22" s="169">
        <v>5.9</v>
      </c>
      <c r="I22" s="171">
        <v>5.9</v>
      </c>
      <c r="J22" s="171"/>
      <c r="K22" s="171"/>
      <c r="L22" s="171"/>
      <c r="M22" s="171"/>
      <c r="N22" s="171">
        <v>5.9</v>
      </c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ht="18" customHeight="1" spans="1:26">
      <c r="A23" s="92" t="s">
        <v>67</v>
      </c>
      <c r="B23" s="92" t="s">
        <v>296</v>
      </c>
      <c r="C23" s="92" t="s">
        <v>297</v>
      </c>
      <c r="D23" s="92" t="s">
        <v>86</v>
      </c>
      <c r="E23" s="92" t="s">
        <v>87</v>
      </c>
      <c r="F23" s="92" t="s">
        <v>302</v>
      </c>
      <c r="G23" s="92" t="s">
        <v>213</v>
      </c>
      <c r="H23" s="169">
        <v>1.2</v>
      </c>
      <c r="I23" s="171">
        <v>1.2</v>
      </c>
      <c r="J23" s="171"/>
      <c r="K23" s="171"/>
      <c r="L23" s="171"/>
      <c r="M23" s="171"/>
      <c r="N23" s="171">
        <v>1.2</v>
      </c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ht="18" customHeight="1" spans="1:26">
      <c r="A24" s="92" t="s">
        <v>67</v>
      </c>
      <c r="B24" s="92" t="s">
        <v>296</v>
      </c>
      <c r="C24" s="92" t="s">
        <v>297</v>
      </c>
      <c r="D24" s="92" t="s">
        <v>86</v>
      </c>
      <c r="E24" s="92" t="s">
        <v>87</v>
      </c>
      <c r="F24" s="92" t="s">
        <v>302</v>
      </c>
      <c r="G24" s="92" t="s">
        <v>213</v>
      </c>
      <c r="H24" s="169">
        <v>50.22</v>
      </c>
      <c r="I24" s="171">
        <v>50.22</v>
      </c>
      <c r="J24" s="171"/>
      <c r="K24" s="171"/>
      <c r="L24" s="171"/>
      <c r="M24" s="171"/>
      <c r="N24" s="171">
        <v>50.22</v>
      </c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ht="18" customHeight="1" spans="1:26">
      <c r="A25" s="92" t="s">
        <v>67</v>
      </c>
      <c r="B25" s="92" t="s">
        <v>296</v>
      </c>
      <c r="C25" s="92" t="s">
        <v>297</v>
      </c>
      <c r="D25" s="92" t="s">
        <v>86</v>
      </c>
      <c r="E25" s="92" t="s">
        <v>87</v>
      </c>
      <c r="F25" s="92" t="s">
        <v>302</v>
      </c>
      <c r="G25" s="92" t="s">
        <v>213</v>
      </c>
      <c r="H25" s="169">
        <v>30.67</v>
      </c>
      <c r="I25" s="171">
        <v>30.67</v>
      </c>
      <c r="J25" s="171"/>
      <c r="K25" s="171"/>
      <c r="L25" s="171"/>
      <c r="M25" s="171"/>
      <c r="N25" s="171">
        <v>30.67</v>
      </c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ht="18" customHeight="1" spans="1:26">
      <c r="A26" s="92" t="s">
        <v>67</v>
      </c>
      <c r="B26" s="92" t="s">
        <v>303</v>
      </c>
      <c r="C26" s="92" t="s">
        <v>304</v>
      </c>
      <c r="D26" s="92" t="s">
        <v>86</v>
      </c>
      <c r="E26" s="92" t="s">
        <v>87</v>
      </c>
      <c r="F26" s="92" t="s">
        <v>302</v>
      </c>
      <c r="G26" s="92" t="s">
        <v>213</v>
      </c>
      <c r="H26" s="169">
        <v>14.4</v>
      </c>
      <c r="I26" s="171">
        <v>14.4</v>
      </c>
      <c r="J26" s="171"/>
      <c r="K26" s="171"/>
      <c r="L26" s="171"/>
      <c r="M26" s="171"/>
      <c r="N26" s="171">
        <v>14.4</v>
      </c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ht="18" customHeight="1" spans="1:26">
      <c r="A27" s="92" t="s">
        <v>67</v>
      </c>
      <c r="B27" s="92" t="s">
        <v>305</v>
      </c>
      <c r="C27" s="92" t="s">
        <v>306</v>
      </c>
      <c r="D27" s="92" t="s">
        <v>98</v>
      </c>
      <c r="E27" s="92" t="s">
        <v>99</v>
      </c>
      <c r="F27" s="92" t="s">
        <v>307</v>
      </c>
      <c r="G27" s="92" t="s">
        <v>216</v>
      </c>
      <c r="H27" s="169">
        <v>187.3</v>
      </c>
      <c r="I27" s="171">
        <v>187.3</v>
      </c>
      <c r="J27" s="171"/>
      <c r="K27" s="171"/>
      <c r="L27" s="171"/>
      <c r="M27" s="171"/>
      <c r="N27" s="171">
        <v>187.3</v>
      </c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ht="18" customHeight="1" spans="1:26">
      <c r="A28" s="92" t="s">
        <v>67</v>
      </c>
      <c r="B28" s="92" t="s">
        <v>308</v>
      </c>
      <c r="C28" s="92" t="s">
        <v>309</v>
      </c>
      <c r="D28" s="92" t="s">
        <v>100</v>
      </c>
      <c r="E28" s="92" t="s">
        <v>101</v>
      </c>
      <c r="F28" s="92" t="s">
        <v>310</v>
      </c>
      <c r="G28" s="92" t="s">
        <v>219</v>
      </c>
      <c r="H28" s="169">
        <v>120</v>
      </c>
      <c r="I28" s="171">
        <v>120</v>
      </c>
      <c r="J28" s="171"/>
      <c r="K28" s="171"/>
      <c r="L28" s="171"/>
      <c r="M28" s="171"/>
      <c r="N28" s="171">
        <v>120</v>
      </c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ht="18" customHeight="1" spans="1:26">
      <c r="A29" s="92" t="s">
        <v>67</v>
      </c>
      <c r="B29" s="92" t="s">
        <v>311</v>
      </c>
      <c r="C29" s="92" t="s">
        <v>312</v>
      </c>
      <c r="D29" s="92" t="s">
        <v>110</v>
      </c>
      <c r="E29" s="92" t="s">
        <v>111</v>
      </c>
      <c r="F29" s="92" t="s">
        <v>313</v>
      </c>
      <c r="G29" s="92" t="s">
        <v>221</v>
      </c>
      <c r="H29" s="169">
        <v>57.69</v>
      </c>
      <c r="I29" s="171">
        <v>57.69</v>
      </c>
      <c r="J29" s="171"/>
      <c r="K29" s="171"/>
      <c r="L29" s="171"/>
      <c r="M29" s="171"/>
      <c r="N29" s="171">
        <v>57.69</v>
      </c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ht="18" customHeight="1" spans="1:26">
      <c r="A30" s="92" t="s">
        <v>67</v>
      </c>
      <c r="B30" s="92" t="s">
        <v>311</v>
      </c>
      <c r="C30" s="92" t="s">
        <v>312</v>
      </c>
      <c r="D30" s="92" t="s">
        <v>112</v>
      </c>
      <c r="E30" s="92" t="s">
        <v>113</v>
      </c>
      <c r="F30" s="92" t="s">
        <v>313</v>
      </c>
      <c r="G30" s="92" t="s">
        <v>221</v>
      </c>
      <c r="H30" s="169">
        <v>11.37</v>
      </c>
      <c r="I30" s="171">
        <v>11.37</v>
      </c>
      <c r="J30" s="171"/>
      <c r="K30" s="171"/>
      <c r="L30" s="171"/>
      <c r="M30" s="171"/>
      <c r="N30" s="171">
        <v>11.37</v>
      </c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ht="18" customHeight="1" spans="1:26">
      <c r="A31" s="92" t="s">
        <v>67</v>
      </c>
      <c r="B31" s="92" t="s">
        <v>314</v>
      </c>
      <c r="C31" s="92" t="s">
        <v>224</v>
      </c>
      <c r="D31" s="92" t="s">
        <v>114</v>
      </c>
      <c r="E31" s="92" t="s">
        <v>115</v>
      </c>
      <c r="F31" s="92" t="s">
        <v>315</v>
      </c>
      <c r="G31" s="92" t="s">
        <v>224</v>
      </c>
      <c r="H31" s="169">
        <v>43.55</v>
      </c>
      <c r="I31" s="171">
        <v>43.55</v>
      </c>
      <c r="J31" s="171"/>
      <c r="K31" s="171"/>
      <c r="L31" s="171"/>
      <c r="M31" s="171"/>
      <c r="N31" s="171">
        <v>43.55</v>
      </c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ht="18" customHeight="1" spans="1:26">
      <c r="A32" s="92" t="s">
        <v>67</v>
      </c>
      <c r="B32" s="92" t="s">
        <v>316</v>
      </c>
      <c r="C32" s="92" t="s">
        <v>317</v>
      </c>
      <c r="D32" s="92" t="s">
        <v>114</v>
      </c>
      <c r="E32" s="92" t="s">
        <v>115</v>
      </c>
      <c r="F32" s="92" t="s">
        <v>315</v>
      </c>
      <c r="G32" s="92" t="s">
        <v>224</v>
      </c>
      <c r="H32" s="169">
        <v>17.86</v>
      </c>
      <c r="I32" s="171">
        <v>17.86</v>
      </c>
      <c r="J32" s="171"/>
      <c r="K32" s="171"/>
      <c r="L32" s="171"/>
      <c r="M32" s="171"/>
      <c r="N32" s="171">
        <v>17.86</v>
      </c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ht="18" customHeight="1" spans="1:26">
      <c r="A33" s="92" t="s">
        <v>67</v>
      </c>
      <c r="B33" s="92" t="s">
        <v>318</v>
      </c>
      <c r="C33" s="92" t="s">
        <v>319</v>
      </c>
      <c r="D33" s="92" t="s">
        <v>116</v>
      </c>
      <c r="E33" s="92" t="s">
        <v>117</v>
      </c>
      <c r="F33" s="92" t="s">
        <v>320</v>
      </c>
      <c r="G33" s="92" t="s">
        <v>227</v>
      </c>
      <c r="H33" s="169">
        <v>4.06</v>
      </c>
      <c r="I33" s="171">
        <v>4.06</v>
      </c>
      <c r="J33" s="171"/>
      <c r="K33" s="171"/>
      <c r="L33" s="171"/>
      <c r="M33" s="171"/>
      <c r="N33" s="171">
        <v>4.06</v>
      </c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ht="18" customHeight="1" spans="1:26">
      <c r="A34" s="92" t="s">
        <v>67</v>
      </c>
      <c r="B34" s="92" t="s">
        <v>321</v>
      </c>
      <c r="C34" s="92" t="s">
        <v>322</v>
      </c>
      <c r="D34" s="92" t="s">
        <v>116</v>
      </c>
      <c r="E34" s="92" t="s">
        <v>117</v>
      </c>
      <c r="F34" s="92" t="s">
        <v>320</v>
      </c>
      <c r="G34" s="92" t="s">
        <v>227</v>
      </c>
      <c r="H34" s="169">
        <v>4.84</v>
      </c>
      <c r="I34" s="171">
        <v>4.84</v>
      </c>
      <c r="J34" s="171"/>
      <c r="K34" s="171"/>
      <c r="L34" s="171"/>
      <c r="M34" s="171"/>
      <c r="N34" s="171">
        <v>4.84</v>
      </c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ht="18" customHeight="1" spans="1:26">
      <c r="A35" s="92" t="s">
        <v>67</v>
      </c>
      <c r="B35" s="92" t="s">
        <v>323</v>
      </c>
      <c r="C35" s="92" t="s">
        <v>123</v>
      </c>
      <c r="D35" s="92" t="s">
        <v>122</v>
      </c>
      <c r="E35" s="92" t="s">
        <v>123</v>
      </c>
      <c r="F35" s="92" t="s">
        <v>324</v>
      </c>
      <c r="G35" s="92" t="s">
        <v>123</v>
      </c>
      <c r="H35" s="169">
        <v>134.91</v>
      </c>
      <c r="I35" s="171">
        <v>134.91</v>
      </c>
      <c r="J35" s="171"/>
      <c r="K35" s="171"/>
      <c r="L35" s="171"/>
      <c r="M35" s="171"/>
      <c r="N35" s="171">
        <v>134.91</v>
      </c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ht="18" customHeight="1" spans="1:26">
      <c r="A36" s="92" t="s">
        <v>67</v>
      </c>
      <c r="B36" s="92" t="s">
        <v>325</v>
      </c>
      <c r="C36" s="92" t="s">
        <v>326</v>
      </c>
      <c r="D36" s="92" t="s">
        <v>86</v>
      </c>
      <c r="E36" s="92" t="s">
        <v>87</v>
      </c>
      <c r="F36" s="92" t="s">
        <v>327</v>
      </c>
      <c r="G36" s="92" t="s">
        <v>234</v>
      </c>
      <c r="H36" s="169">
        <v>2.54</v>
      </c>
      <c r="I36" s="171">
        <v>2.54</v>
      </c>
      <c r="J36" s="171"/>
      <c r="K36" s="171"/>
      <c r="L36" s="171"/>
      <c r="M36" s="171"/>
      <c r="N36" s="171">
        <v>2.54</v>
      </c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ht="18" customHeight="1" spans="1:26">
      <c r="A37" s="92" t="s">
        <v>67</v>
      </c>
      <c r="B37" s="92" t="s">
        <v>325</v>
      </c>
      <c r="C37" s="92" t="s">
        <v>326</v>
      </c>
      <c r="D37" s="92" t="s">
        <v>86</v>
      </c>
      <c r="E37" s="92" t="s">
        <v>87</v>
      </c>
      <c r="F37" s="92" t="s">
        <v>328</v>
      </c>
      <c r="G37" s="92" t="s">
        <v>239</v>
      </c>
      <c r="H37" s="169">
        <v>5</v>
      </c>
      <c r="I37" s="171">
        <v>5</v>
      </c>
      <c r="J37" s="171"/>
      <c r="K37" s="171"/>
      <c r="L37" s="171"/>
      <c r="M37" s="171"/>
      <c r="N37" s="171">
        <v>5</v>
      </c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ht="18" customHeight="1" spans="1:26">
      <c r="A38" s="92" t="s">
        <v>67</v>
      </c>
      <c r="B38" s="92" t="s">
        <v>325</v>
      </c>
      <c r="C38" s="92" t="s">
        <v>326</v>
      </c>
      <c r="D38" s="92" t="s">
        <v>86</v>
      </c>
      <c r="E38" s="92" t="s">
        <v>87</v>
      </c>
      <c r="F38" s="92" t="s">
        <v>329</v>
      </c>
      <c r="G38" s="92" t="s">
        <v>240</v>
      </c>
      <c r="H38" s="169">
        <v>13</v>
      </c>
      <c r="I38" s="171">
        <v>13</v>
      </c>
      <c r="J38" s="171"/>
      <c r="K38" s="171"/>
      <c r="L38" s="171"/>
      <c r="M38" s="171"/>
      <c r="N38" s="171">
        <v>13</v>
      </c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ht="18" customHeight="1" spans="1:26">
      <c r="A39" s="92" t="s">
        <v>67</v>
      </c>
      <c r="B39" s="92" t="s">
        <v>325</v>
      </c>
      <c r="C39" s="92" t="s">
        <v>326</v>
      </c>
      <c r="D39" s="92" t="s">
        <v>86</v>
      </c>
      <c r="E39" s="92" t="s">
        <v>87</v>
      </c>
      <c r="F39" s="92" t="s">
        <v>330</v>
      </c>
      <c r="G39" s="92" t="s">
        <v>241</v>
      </c>
      <c r="H39" s="169">
        <v>8</v>
      </c>
      <c r="I39" s="171">
        <v>8</v>
      </c>
      <c r="J39" s="171"/>
      <c r="K39" s="171"/>
      <c r="L39" s="171"/>
      <c r="M39" s="171"/>
      <c r="N39" s="171">
        <v>8</v>
      </c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ht="18" customHeight="1" spans="1:26">
      <c r="A40" s="92" t="s">
        <v>67</v>
      </c>
      <c r="B40" s="92" t="s">
        <v>331</v>
      </c>
      <c r="C40" s="92" t="s">
        <v>332</v>
      </c>
      <c r="D40" s="92" t="s">
        <v>86</v>
      </c>
      <c r="E40" s="92" t="s">
        <v>87</v>
      </c>
      <c r="F40" s="92" t="s">
        <v>333</v>
      </c>
      <c r="G40" s="92" t="s">
        <v>226</v>
      </c>
      <c r="H40" s="169">
        <v>17.71</v>
      </c>
      <c r="I40" s="171">
        <v>17.71</v>
      </c>
      <c r="J40" s="171"/>
      <c r="K40" s="171"/>
      <c r="L40" s="171"/>
      <c r="M40" s="171"/>
      <c r="N40" s="171">
        <v>17.71</v>
      </c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ht="18" customHeight="1" spans="1:26">
      <c r="A41" s="92" t="s">
        <v>67</v>
      </c>
      <c r="B41" s="92" t="s">
        <v>325</v>
      </c>
      <c r="C41" s="92" t="s">
        <v>326</v>
      </c>
      <c r="D41" s="92" t="s">
        <v>86</v>
      </c>
      <c r="E41" s="92" t="s">
        <v>87</v>
      </c>
      <c r="F41" s="92" t="s">
        <v>334</v>
      </c>
      <c r="G41" s="92" t="s">
        <v>257</v>
      </c>
      <c r="H41" s="169">
        <v>1</v>
      </c>
      <c r="I41" s="171">
        <v>1</v>
      </c>
      <c r="J41" s="171"/>
      <c r="K41" s="171"/>
      <c r="L41" s="171"/>
      <c r="M41" s="171"/>
      <c r="N41" s="171">
        <v>1</v>
      </c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</row>
    <row r="42" ht="18" customHeight="1" spans="1:26">
      <c r="A42" s="92" t="s">
        <v>67</v>
      </c>
      <c r="B42" s="92" t="s">
        <v>325</v>
      </c>
      <c r="C42" s="92" t="s">
        <v>326</v>
      </c>
      <c r="D42" s="92" t="s">
        <v>86</v>
      </c>
      <c r="E42" s="92" t="s">
        <v>87</v>
      </c>
      <c r="F42" s="92" t="s">
        <v>335</v>
      </c>
      <c r="G42" s="92" t="s">
        <v>246</v>
      </c>
      <c r="H42" s="169">
        <v>30</v>
      </c>
      <c r="I42" s="171">
        <v>30</v>
      </c>
      <c r="J42" s="171"/>
      <c r="K42" s="171"/>
      <c r="L42" s="171"/>
      <c r="M42" s="171"/>
      <c r="N42" s="171">
        <v>30</v>
      </c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</row>
    <row r="43" ht="18" customHeight="1" spans="1:26">
      <c r="A43" s="92" t="s">
        <v>67</v>
      </c>
      <c r="B43" s="92" t="s">
        <v>325</v>
      </c>
      <c r="C43" s="92" t="s">
        <v>326</v>
      </c>
      <c r="D43" s="92" t="s">
        <v>86</v>
      </c>
      <c r="E43" s="92" t="s">
        <v>87</v>
      </c>
      <c r="F43" s="92" t="s">
        <v>336</v>
      </c>
      <c r="G43" s="92" t="s">
        <v>223</v>
      </c>
      <c r="H43" s="169">
        <v>40</v>
      </c>
      <c r="I43" s="171">
        <v>40</v>
      </c>
      <c r="J43" s="171"/>
      <c r="K43" s="171"/>
      <c r="L43" s="171"/>
      <c r="M43" s="171"/>
      <c r="N43" s="171">
        <v>40</v>
      </c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</row>
    <row r="44" ht="18" customHeight="1" spans="1:26">
      <c r="A44" s="92" t="s">
        <v>67</v>
      </c>
      <c r="B44" s="92" t="s">
        <v>325</v>
      </c>
      <c r="C44" s="92" t="s">
        <v>326</v>
      </c>
      <c r="D44" s="92" t="s">
        <v>86</v>
      </c>
      <c r="E44" s="92" t="s">
        <v>87</v>
      </c>
      <c r="F44" s="92" t="s">
        <v>337</v>
      </c>
      <c r="G44" s="92" t="s">
        <v>263</v>
      </c>
      <c r="H44" s="169">
        <v>30</v>
      </c>
      <c r="I44" s="171">
        <v>30</v>
      </c>
      <c r="J44" s="171"/>
      <c r="K44" s="171"/>
      <c r="L44" s="171"/>
      <c r="M44" s="171"/>
      <c r="N44" s="171">
        <v>30</v>
      </c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</row>
    <row r="45" ht="18" customHeight="1" spans="1:26">
      <c r="A45" s="92" t="s">
        <v>67</v>
      </c>
      <c r="B45" s="92" t="s">
        <v>325</v>
      </c>
      <c r="C45" s="92" t="s">
        <v>326</v>
      </c>
      <c r="D45" s="92" t="s">
        <v>86</v>
      </c>
      <c r="E45" s="92" t="s">
        <v>87</v>
      </c>
      <c r="F45" s="92" t="s">
        <v>338</v>
      </c>
      <c r="G45" s="92" t="s">
        <v>220</v>
      </c>
      <c r="H45" s="169">
        <v>90</v>
      </c>
      <c r="I45" s="171">
        <v>90</v>
      </c>
      <c r="J45" s="171"/>
      <c r="K45" s="171"/>
      <c r="L45" s="171"/>
      <c r="M45" s="171"/>
      <c r="N45" s="171">
        <v>90</v>
      </c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</row>
    <row r="46" ht="18" customHeight="1" spans="1:26">
      <c r="A46" s="92" t="s">
        <v>67</v>
      </c>
      <c r="B46" s="92" t="s">
        <v>325</v>
      </c>
      <c r="C46" s="92" t="s">
        <v>326</v>
      </c>
      <c r="D46" s="92" t="s">
        <v>86</v>
      </c>
      <c r="E46" s="92" t="s">
        <v>87</v>
      </c>
      <c r="F46" s="92" t="s">
        <v>327</v>
      </c>
      <c r="G46" s="92" t="s">
        <v>234</v>
      </c>
      <c r="H46" s="169">
        <v>60</v>
      </c>
      <c r="I46" s="171">
        <v>60</v>
      </c>
      <c r="J46" s="171"/>
      <c r="K46" s="171"/>
      <c r="L46" s="171"/>
      <c r="M46" s="171"/>
      <c r="N46" s="171">
        <v>60</v>
      </c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</row>
    <row r="47" ht="18" customHeight="1" spans="1:26">
      <c r="A47" s="92" t="s">
        <v>67</v>
      </c>
      <c r="B47" s="92" t="s">
        <v>325</v>
      </c>
      <c r="C47" s="92" t="s">
        <v>326</v>
      </c>
      <c r="D47" s="92" t="s">
        <v>86</v>
      </c>
      <c r="E47" s="92" t="s">
        <v>87</v>
      </c>
      <c r="F47" s="92" t="s">
        <v>339</v>
      </c>
      <c r="G47" s="92" t="s">
        <v>249</v>
      </c>
      <c r="H47" s="169">
        <v>85</v>
      </c>
      <c r="I47" s="171">
        <v>85</v>
      </c>
      <c r="J47" s="171"/>
      <c r="K47" s="171"/>
      <c r="L47" s="171"/>
      <c r="M47" s="171"/>
      <c r="N47" s="171">
        <v>85</v>
      </c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</row>
    <row r="48" ht="18" customHeight="1" spans="1:26">
      <c r="A48" s="92" t="s">
        <v>67</v>
      </c>
      <c r="B48" s="92" t="s">
        <v>325</v>
      </c>
      <c r="C48" s="92" t="s">
        <v>326</v>
      </c>
      <c r="D48" s="92" t="s">
        <v>86</v>
      </c>
      <c r="E48" s="92" t="s">
        <v>87</v>
      </c>
      <c r="F48" s="92" t="s">
        <v>340</v>
      </c>
      <c r="G48" s="92" t="s">
        <v>236</v>
      </c>
      <c r="H48" s="169">
        <v>10</v>
      </c>
      <c r="I48" s="171">
        <v>10</v>
      </c>
      <c r="J48" s="171"/>
      <c r="K48" s="171"/>
      <c r="L48" s="171"/>
      <c r="M48" s="171"/>
      <c r="N48" s="171">
        <v>10</v>
      </c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</row>
    <row r="49" ht="18" customHeight="1" spans="1:26">
      <c r="A49" s="92" t="s">
        <v>67</v>
      </c>
      <c r="B49" s="92" t="s">
        <v>325</v>
      </c>
      <c r="C49" s="92" t="s">
        <v>326</v>
      </c>
      <c r="D49" s="92" t="s">
        <v>86</v>
      </c>
      <c r="E49" s="92" t="s">
        <v>87</v>
      </c>
      <c r="F49" s="92" t="s">
        <v>341</v>
      </c>
      <c r="G49" s="92" t="s">
        <v>254</v>
      </c>
      <c r="H49" s="169">
        <v>10</v>
      </c>
      <c r="I49" s="171">
        <v>10</v>
      </c>
      <c r="J49" s="171"/>
      <c r="K49" s="171"/>
      <c r="L49" s="171"/>
      <c r="M49" s="171"/>
      <c r="N49" s="171">
        <v>10</v>
      </c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</row>
    <row r="50" ht="18" customHeight="1" spans="1:26">
      <c r="A50" s="92" t="s">
        <v>67</v>
      </c>
      <c r="B50" s="92" t="s">
        <v>325</v>
      </c>
      <c r="C50" s="92" t="s">
        <v>326</v>
      </c>
      <c r="D50" s="92" t="s">
        <v>86</v>
      </c>
      <c r="E50" s="92" t="s">
        <v>87</v>
      </c>
      <c r="F50" s="92" t="s">
        <v>342</v>
      </c>
      <c r="G50" s="92" t="s">
        <v>244</v>
      </c>
      <c r="H50" s="169">
        <v>30</v>
      </c>
      <c r="I50" s="171">
        <v>30</v>
      </c>
      <c r="J50" s="171"/>
      <c r="K50" s="171"/>
      <c r="L50" s="171"/>
      <c r="M50" s="171"/>
      <c r="N50" s="171">
        <v>30</v>
      </c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</row>
    <row r="51" ht="18" customHeight="1" spans="1:26">
      <c r="A51" s="92" t="s">
        <v>67</v>
      </c>
      <c r="B51" s="92" t="s">
        <v>325</v>
      </c>
      <c r="C51" s="92" t="s">
        <v>326</v>
      </c>
      <c r="D51" s="92" t="s">
        <v>86</v>
      </c>
      <c r="E51" s="92" t="s">
        <v>87</v>
      </c>
      <c r="F51" s="92" t="s">
        <v>343</v>
      </c>
      <c r="G51" s="92" t="s">
        <v>217</v>
      </c>
      <c r="H51" s="169">
        <v>50</v>
      </c>
      <c r="I51" s="171">
        <v>50</v>
      </c>
      <c r="J51" s="171"/>
      <c r="K51" s="171"/>
      <c r="L51" s="171"/>
      <c r="M51" s="171"/>
      <c r="N51" s="171">
        <v>50</v>
      </c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</row>
    <row r="52" ht="18" customHeight="1" spans="1:26">
      <c r="A52" s="92" t="s">
        <v>67</v>
      </c>
      <c r="B52" s="92" t="s">
        <v>325</v>
      </c>
      <c r="C52" s="92" t="s">
        <v>326</v>
      </c>
      <c r="D52" s="92" t="s">
        <v>90</v>
      </c>
      <c r="E52" s="92" t="s">
        <v>91</v>
      </c>
      <c r="F52" s="92" t="s">
        <v>344</v>
      </c>
      <c r="G52" s="92" t="s">
        <v>229</v>
      </c>
      <c r="H52" s="169">
        <v>100</v>
      </c>
      <c r="I52" s="171">
        <v>100</v>
      </c>
      <c r="J52" s="171"/>
      <c r="K52" s="171"/>
      <c r="L52" s="171"/>
      <c r="M52" s="171"/>
      <c r="N52" s="171">
        <v>100</v>
      </c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</row>
    <row r="53" ht="18" customHeight="1" spans="1:26">
      <c r="A53" s="92" t="s">
        <v>67</v>
      </c>
      <c r="B53" s="92" t="s">
        <v>325</v>
      </c>
      <c r="C53" s="92" t="s">
        <v>326</v>
      </c>
      <c r="D53" s="92" t="s">
        <v>90</v>
      </c>
      <c r="E53" s="92" t="s">
        <v>91</v>
      </c>
      <c r="F53" s="92" t="s">
        <v>345</v>
      </c>
      <c r="G53" s="92" t="s">
        <v>248</v>
      </c>
      <c r="H53" s="169">
        <v>55</v>
      </c>
      <c r="I53" s="171">
        <v>55</v>
      </c>
      <c r="J53" s="171"/>
      <c r="K53" s="171"/>
      <c r="L53" s="171"/>
      <c r="M53" s="171"/>
      <c r="N53" s="171">
        <v>55</v>
      </c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</row>
    <row r="54" ht="18" customHeight="1" spans="1:26">
      <c r="A54" s="92" t="s">
        <v>67</v>
      </c>
      <c r="B54" s="92" t="s">
        <v>325</v>
      </c>
      <c r="C54" s="92" t="s">
        <v>326</v>
      </c>
      <c r="D54" s="92" t="s">
        <v>96</v>
      </c>
      <c r="E54" s="92" t="s">
        <v>97</v>
      </c>
      <c r="F54" s="92" t="s">
        <v>327</v>
      </c>
      <c r="G54" s="92" t="s">
        <v>234</v>
      </c>
      <c r="H54" s="169">
        <v>3.6</v>
      </c>
      <c r="I54" s="171">
        <v>3.6</v>
      </c>
      <c r="J54" s="171"/>
      <c r="K54" s="171"/>
      <c r="L54" s="171"/>
      <c r="M54" s="171"/>
      <c r="N54" s="171">
        <v>3.6</v>
      </c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</row>
    <row r="55" ht="18" customHeight="1" spans="1:26">
      <c r="A55" s="92" t="s">
        <v>67</v>
      </c>
      <c r="B55" s="92" t="s">
        <v>346</v>
      </c>
      <c r="C55" s="92" t="s">
        <v>252</v>
      </c>
      <c r="D55" s="92" t="s">
        <v>86</v>
      </c>
      <c r="E55" s="92" t="s">
        <v>87</v>
      </c>
      <c r="F55" s="92" t="s">
        <v>347</v>
      </c>
      <c r="G55" s="92" t="s">
        <v>252</v>
      </c>
      <c r="H55" s="169">
        <v>24.14</v>
      </c>
      <c r="I55" s="171">
        <v>24.14</v>
      </c>
      <c r="J55" s="171"/>
      <c r="K55" s="171"/>
      <c r="L55" s="171"/>
      <c r="M55" s="171"/>
      <c r="N55" s="171">
        <v>24.14</v>
      </c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</row>
    <row r="56" ht="18" customHeight="1" spans="1:26">
      <c r="A56" s="92" t="s">
        <v>67</v>
      </c>
      <c r="B56" s="92" t="s">
        <v>346</v>
      </c>
      <c r="C56" s="92" t="s">
        <v>252</v>
      </c>
      <c r="D56" s="92" t="s">
        <v>86</v>
      </c>
      <c r="E56" s="92" t="s">
        <v>87</v>
      </c>
      <c r="F56" s="92" t="s">
        <v>347</v>
      </c>
      <c r="G56" s="92" t="s">
        <v>252</v>
      </c>
      <c r="H56" s="169">
        <v>20</v>
      </c>
      <c r="I56" s="171">
        <v>20</v>
      </c>
      <c r="J56" s="171"/>
      <c r="K56" s="171"/>
      <c r="L56" s="171"/>
      <c r="M56" s="171"/>
      <c r="N56" s="171">
        <v>20</v>
      </c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</row>
    <row r="57" ht="18" customHeight="1" spans="1:26">
      <c r="A57" s="92" t="s">
        <v>67</v>
      </c>
      <c r="B57" s="92" t="s">
        <v>325</v>
      </c>
      <c r="C57" s="92" t="s">
        <v>326</v>
      </c>
      <c r="D57" s="92" t="s">
        <v>96</v>
      </c>
      <c r="E57" s="92" t="s">
        <v>97</v>
      </c>
      <c r="F57" s="92" t="s">
        <v>341</v>
      </c>
      <c r="G57" s="92" t="s">
        <v>254</v>
      </c>
      <c r="H57" s="169">
        <v>9.79</v>
      </c>
      <c r="I57" s="171">
        <v>9.79</v>
      </c>
      <c r="J57" s="171"/>
      <c r="K57" s="171"/>
      <c r="L57" s="171"/>
      <c r="M57" s="171"/>
      <c r="N57" s="171">
        <v>9.79</v>
      </c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</row>
    <row r="58" ht="18" customHeight="1" spans="1:26">
      <c r="A58" s="92" t="s">
        <v>67</v>
      </c>
      <c r="B58" s="92" t="s">
        <v>325</v>
      </c>
      <c r="C58" s="92" t="s">
        <v>326</v>
      </c>
      <c r="D58" s="92" t="s">
        <v>86</v>
      </c>
      <c r="E58" s="92" t="s">
        <v>87</v>
      </c>
      <c r="F58" s="92" t="s">
        <v>341</v>
      </c>
      <c r="G58" s="92" t="s">
        <v>254</v>
      </c>
      <c r="H58" s="169">
        <v>27.78</v>
      </c>
      <c r="I58" s="171">
        <v>27.78</v>
      </c>
      <c r="J58" s="171"/>
      <c r="K58" s="171"/>
      <c r="L58" s="171"/>
      <c r="M58" s="171"/>
      <c r="N58" s="171">
        <v>27.78</v>
      </c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</row>
    <row r="59" ht="18" customHeight="1" spans="1:26">
      <c r="A59" s="92" t="s">
        <v>67</v>
      </c>
      <c r="B59" s="92" t="s">
        <v>348</v>
      </c>
      <c r="C59" s="92" t="s">
        <v>349</v>
      </c>
      <c r="D59" s="92" t="s">
        <v>86</v>
      </c>
      <c r="E59" s="92" t="s">
        <v>87</v>
      </c>
      <c r="F59" s="92" t="s">
        <v>350</v>
      </c>
      <c r="G59" s="92" t="s">
        <v>228</v>
      </c>
      <c r="H59" s="169">
        <v>10.19</v>
      </c>
      <c r="I59" s="171">
        <v>10.19</v>
      </c>
      <c r="J59" s="171"/>
      <c r="K59" s="171"/>
      <c r="L59" s="171"/>
      <c r="M59" s="171"/>
      <c r="N59" s="171">
        <v>10.19</v>
      </c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</row>
    <row r="60" ht="18" customHeight="1" spans="1:26">
      <c r="A60" s="92" t="s">
        <v>67</v>
      </c>
      <c r="B60" s="92" t="s">
        <v>351</v>
      </c>
      <c r="C60" s="92" t="s">
        <v>352</v>
      </c>
      <c r="D60" s="92" t="s">
        <v>86</v>
      </c>
      <c r="E60" s="92" t="s">
        <v>87</v>
      </c>
      <c r="F60" s="92" t="s">
        <v>334</v>
      </c>
      <c r="G60" s="92" t="s">
        <v>257</v>
      </c>
      <c r="H60" s="169">
        <v>74.82</v>
      </c>
      <c r="I60" s="171">
        <v>74.82</v>
      </c>
      <c r="J60" s="171"/>
      <c r="K60" s="171"/>
      <c r="L60" s="171"/>
      <c r="M60" s="171"/>
      <c r="N60" s="171">
        <v>74.82</v>
      </c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</row>
    <row r="61" ht="18" customHeight="1" spans="1:26">
      <c r="A61" s="92" t="s">
        <v>67</v>
      </c>
      <c r="B61" s="92" t="s">
        <v>353</v>
      </c>
      <c r="C61" s="92" t="s">
        <v>243</v>
      </c>
      <c r="D61" s="92" t="s">
        <v>124</v>
      </c>
      <c r="E61" s="92" t="s">
        <v>125</v>
      </c>
      <c r="F61" s="92" t="s">
        <v>354</v>
      </c>
      <c r="G61" s="92" t="s">
        <v>259</v>
      </c>
      <c r="H61" s="169">
        <v>30</v>
      </c>
      <c r="I61" s="171">
        <v>30</v>
      </c>
      <c r="J61" s="171"/>
      <c r="K61" s="171"/>
      <c r="L61" s="171"/>
      <c r="M61" s="171"/>
      <c r="N61" s="171">
        <v>30</v>
      </c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</row>
    <row r="62" ht="18" customHeight="1" spans="1:26">
      <c r="A62" s="92" t="s">
        <v>67</v>
      </c>
      <c r="B62" s="92" t="s">
        <v>353</v>
      </c>
      <c r="C62" s="92" t="s">
        <v>243</v>
      </c>
      <c r="D62" s="92" t="s">
        <v>96</v>
      </c>
      <c r="E62" s="92" t="s">
        <v>97</v>
      </c>
      <c r="F62" s="92" t="s">
        <v>355</v>
      </c>
      <c r="G62" s="92" t="s">
        <v>260</v>
      </c>
      <c r="H62" s="169">
        <v>15.84</v>
      </c>
      <c r="I62" s="171">
        <v>15.84</v>
      </c>
      <c r="J62" s="171"/>
      <c r="K62" s="171"/>
      <c r="L62" s="171"/>
      <c r="M62" s="171"/>
      <c r="N62" s="171">
        <v>15.84</v>
      </c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</row>
    <row r="63" ht="18" customHeight="1" spans="1:26">
      <c r="A63" s="92" t="s">
        <v>67</v>
      </c>
      <c r="B63" s="92" t="s">
        <v>353</v>
      </c>
      <c r="C63" s="92" t="s">
        <v>243</v>
      </c>
      <c r="D63" s="92" t="s">
        <v>96</v>
      </c>
      <c r="E63" s="92" t="s">
        <v>97</v>
      </c>
      <c r="F63" s="92" t="s">
        <v>355</v>
      </c>
      <c r="G63" s="92" t="s">
        <v>260</v>
      </c>
      <c r="H63" s="169">
        <v>73.44</v>
      </c>
      <c r="I63" s="171">
        <v>73.44</v>
      </c>
      <c r="J63" s="171"/>
      <c r="K63" s="171"/>
      <c r="L63" s="171"/>
      <c r="M63" s="171"/>
      <c r="N63" s="171">
        <v>73.44</v>
      </c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ht="18" customHeight="1" spans="1:26">
      <c r="A64" s="170" t="s">
        <v>126</v>
      </c>
      <c r="B64" s="170" t="s">
        <v>126</v>
      </c>
      <c r="C64" s="170"/>
      <c r="D64" s="170"/>
      <c r="E64" s="170"/>
      <c r="F64" s="170"/>
      <c r="G64" s="170"/>
      <c r="H64" s="169">
        <v>2785.75</v>
      </c>
      <c r="I64" s="171">
        <v>2785.75</v>
      </c>
      <c r="J64" s="171"/>
      <c r="K64" s="171"/>
      <c r="L64" s="171"/>
      <c r="M64" s="171"/>
      <c r="N64" s="171">
        <v>2785.75</v>
      </c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 t="s">
        <v>45</v>
      </c>
    </row>
  </sheetData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64:B64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6" right="0.393055555555556" top="0.511805555555556" bottom="0.511805555555556" header="0.314583333333333" footer="0.314583333333333"/>
  <pageSetup paperSize="9" scale="38" orientation="landscape" horizontalDpi="600" verticalDpi="600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8"/>
  <sheetViews>
    <sheetView zoomScaleSheetLayoutView="60" workbookViewId="0">
      <selection activeCell="T22" sqref="T22"/>
    </sheetView>
  </sheetViews>
  <sheetFormatPr defaultColWidth="8.87619047619048" defaultRowHeight="14.25" customHeight="1"/>
  <cols>
    <col min="1" max="1" width="10.7142857142857" style="1" customWidth="1"/>
    <col min="2" max="2" width="18.8571428571429" style="1" customWidth="1"/>
    <col min="3" max="3" width="25.4285714285714" style="1" customWidth="1"/>
    <col min="4" max="4" width="13.1428571428571" style="1" customWidth="1"/>
    <col min="5" max="5" width="9" style="1" customWidth="1"/>
    <col min="6" max="6" width="10" style="1" customWidth="1"/>
    <col min="7" max="7" width="7.42857142857143" style="1" customWidth="1"/>
    <col min="8" max="8" width="10.1333333333333" style="1" customWidth="1"/>
    <col min="9" max="9" width="7.85714285714286" style="1" customWidth="1"/>
    <col min="10" max="10" width="10.2857142857143" style="1" customWidth="1"/>
    <col min="11" max="11" width="9.28571428571429" style="1" customWidth="1"/>
    <col min="12" max="12" width="10" style="1" customWidth="1"/>
    <col min="13" max="13" width="10.5714285714286" style="1" customWidth="1"/>
    <col min="14" max="14" width="10.2857142857143" style="1" customWidth="1"/>
    <col min="15" max="15" width="10.4285714285714" style="1" customWidth="1"/>
    <col min="16" max="17" width="11.1333333333333" style="1" customWidth="1"/>
    <col min="18" max="18" width="9.13333333333333" style="1" customWidth="1"/>
    <col min="19" max="19" width="10.2857142857143" style="1" customWidth="1"/>
    <col min="20" max="22" width="11.7142857142857" style="1" customWidth="1"/>
    <col min="23" max="23" width="10.2857142857143" style="1" customWidth="1"/>
    <col min="24" max="24" width="9.13333333333333" style="1" customWidth="1"/>
    <col min="25" max="16384" width="9.13333333333333" style="1"/>
  </cols>
  <sheetData>
    <row r="1" ht="13.5" customHeight="1" spans="5:23"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W1" s="69" t="s">
        <v>356</v>
      </c>
    </row>
    <row r="2" ht="27.75" customHeight="1" spans="1:23">
      <c r="A2" s="59" t="s">
        <v>357</v>
      </c>
      <c r="B2" s="59"/>
      <c r="C2" s="59"/>
      <c r="D2" s="5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6" t="s">
        <v>2</v>
      </c>
      <c r="B3" s="6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W3" s="130" t="s">
        <v>266</v>
      </c>
    </row>
    <row r="4" ht="15.75" customHeight="1" spans="1:23">
      <c r="A4" s="96" t="s">
        <v>358</v>
      </c>
      <c r="B4" s="96" t="s">
        <v>275</v>
      </c>
      <c r="C4" s="96" t="s">
        <v>276</v>
      </c>
      <c r="D4" s="96" t="s">
        <v>359</v>
      </c>
      <c r="E4" s="96" t="s">
        <v>277</v>
      </c>
      <c r="F4" s="96" t="s">
        <v>278</v>
      </c>
      <c r="G4" s="96" t="s">
        <v>360</v>
      </c>
      <c r="H4" s="96" t="s">
        <v>361</v>
      </c>
      <c r="I4" s="96" t="s">
        <v>53</v>
      </c>
      <c r="J4" s="76" t="s">
        <v>362</v>
      </c>
      <c r="K4" s="76"/>
      <c r="L4" s="76"/>
      <c r="M4" s="76"/>
      <c r="N4" s="76" t="s">
        <v>284</v>
      </c>
      <c r="O4" s="76"/>
      <c r="P4" s="76"/>
      <c r="Q4" s="161" t="s">
        <v>59</v>
      </c>
      <c r="R4" s="76" t="s">
        <v>60</v>
      </c>
      <c r="S4" s="76"/>
      <c r="T4" s="76"/>
      <c r="U4" s="76"/>
      <c r="V4" s="76"/>
      <c r="W4" s="76"/>
    </row>
    <row r="5" ht="17.25" customHeight="1" spans="1:23">
      <c r="A5" s="96"/>
      <c r="B5" s="96"/>
      <c r="C5" s="96"/>
      <c r="D5" s="96"/>
      <c r="E5" s="96"/>
      <c r="F5" s="96"/>
      <c r="G5" s="96"/>
      <c r="H5" s="96"/>
      <c r="I5" s="96"/>
      <c r="J5" s="76" t="s">
        <v>56</v>
      </c>
      <c r="K5" s="76"/>
      <c r="L5" s="161" t="s">
        <v>57</v>
      </c>
      <c r="M5" s="161" t="s">
        <v>58</v>
      </c>
      <c r="N5" s="161" t="s">
        <v>56</v>
      </c>
      <c r="O5" s="161" t="s">
        <v>57</v>
      </c>
      <c r="P5" s="161" t="s">
        <v>58</v>
      </c>
      <c r="Q5" s="161"/>
      <c r="R5" s="161" t="s">
        <v>55</v>
      </c>
      <c r="S5" s="161" t="s">
        <v>61</v>
      </c>
      <c r="T5" s="161" t="s">
        <v>363</v>
      </c>
      <c r="U5" s="161" t="s">
        <v>63</v>
      </c>
      <c r="V5" s="161" t="s">
        <v>64</v>
      </c>
      <c r="W5" s="161" t="s">
        <v>65</v>
      </c>
    </row>
    <row r="6" ht="27" spans="1:23">
      <c r="A6" s="96"/>
      <c r="B6" s="96"/>
      <c r="C6" s="96"/>
      <c r="D6" s="96"/>
      <c r="E6" s="96"/>
      <c r="F6" s="96"/>
      <c r="G6" s="96"/>
      <c r="H6" s="96"/>
      <c r="I6" s="96"/>
      <c r="J6" s="162" t="s">
        <v>55</v>
      </c>
      <c r="K6" s="162" t="s">
        <v>364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</row>
    <row r="7" ht="19" customHeight="1" spans="1:23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6">
        <v>22</v>
      </c>
      <c r="W7" s="26">
        <v>23</v>
      </c>
    </row>
    <row r="8" ht="30" customHeight="1" spans="1:23">
      <c r="A8" s="92"/>
      <c r="B8" s="92"/>
      <c r="C8" s="92" t="s">
        <v>365</v>
      </c>
      <c r="D8" s="92"/>
      <c r="E8" s="92"/>
      <c r="F8" s="92"/>
      <c r="G8" s="92"/>
      <c r="H8" s="92"/>
      <c r="I8" s="163">
        <v>160</v>
      </c>
      <c r="J8" s="163">
        <v>160</v>
      </c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</row>
    <row r="9" ht="30" customHeight="1" spans="1:23">
      <c r="A9" s="92" t="s">
        <v>366</v>
      </c>
      <c r="B9" s="92" t="s">
        <v>367</v>
      </c>
      <c r="C9" s="92" t="s">
        <v>365</v>
      </c>
      <c r="D9" s="92" t="s">
        <v>67</v>
      </c>
      <c r="E9" s="92" t="s">
        <v>88</v>
      </c>
      <c r="F9" s="92" t="s">
        <v>89</v>
      </c>
      <c r="G9" s="92" t="s">
        <v>336</v>
      </c>
      <c r="H9" s="92" t="s">
        <v>223</v>
      </c>
      <c r="I9" s="163">
        <v>160</v>
      </c>
      <c r="J9" s="163">
        <v>160</v>
      </c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</row>
    <row r="10" ht="30" customHeight="1" spans="1:23">
      <c r="A10" s="92"/>
      <c r="B10" s="92"/>
      <c r="C10" s="92" t="s">
        <v>368</v>
      </c>
      <c r="D10" s="92"/>
      <c r="E10" s="92"/>
      <c r="F10" s="92"/>
      <c r="G10" s="92"/>
      <c r="H10" s="92"/>
      <c r="I10" s="163">
        <v>10.6</v>
      </c>
      <c r="J10" s="163">
        <v>10.6</v>
      </c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</row>
    <row r="11" ht="30" customHeight="1" spans="1:23">
      <c r="A11" s="92" t="s">
        <v>369</v>
      </c>
      <c r="B11" s="92" t="s">
        <v>370</v>
      </c>
      <c r="C11" s="92" t="s">
        <v>368</v>
      </c>
      <c r="D11" s="92" t="s">
        <v>67</v>
      </c>
      <c r="E11" s="92" t="s">
        <v>104</v>
      </c>
      <c r="F11" s="92" t="s">
        <v>105</v>
      </c>
      <c r="G11" s="92" t="s">
        <v>355</v>
      </c>
      <c r="H11" s="92" t="s">
        <v>260</v>
      </c>
      <c r="I11" s="163">
        <v>10.6</v>
      </c>
      <c r="J11" s="163">
        <v>10.6</v>
      </c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</row>
    <row r="12" ht="30" customHeight="1" spans="1:23">
      <c r="A12" s="92"/>
      <c r="B12" s="92"/>
      <c r="C12" s="92" t="s">
        <v>371</v>
      </c>
      <c r="D12" s="92"/>
      <c r="E12" s="92"/>
      <c r="F12" s="92"/>
      <c r="G12" s="92"/>
      <c r="H12" s="92"/>
      <c r="I12" s="163">
        <v>120</v>
      </c>
      <c r="J12" s="163">
        <v>120</v>
      </c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</row>
    <row r="13" ht="30" customHeight="1" spans="1:23">
      <c r="A13" s="92" t="s">
        <v>366</v>
      </c>
      <c r="B13" s="92" t="s">
        <v>372</v>
      </c>
      <c r="C13" s="92" t="s">
        <v>371</v>
      </c>
      <c r="D13" s="92" t="s">
        <v>67</v>
      </c>
      <c r="E13" s="92" t="s">
        <v>88</v>
      </c>
      <c r="F13" s="92" t="s">
        <v>89</v>
      </c>
      <c r="G13" s="92" t="s">
        <v>336</v>
      </c>
      <c r="H13" s="92" t="s">
        <v>223</v>
      </c>
      <c r="I13" s="163">
        <v>120</v>
      </c>
      <c r="J13" s="163">
        <v>120</v>
      </c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</row>
    <row r="14" ht="30" customHeight="1" spans="1:23">
      <c r="A14" s="92"/>
      <c r="B14" s="92"/>
      <c r="C14" s="92" t="s">
        <v>373</v>
      </c>
      <c r="D14" s="92"/>
      <c r="E14" s="92"/>
      <c r="F14" s="92"/>
      <c r="G14" s="92"/>
      <c r="H14" s="92"/>
      <c r="I14" s="163">
        <v>20</v>
      </c>
      <c r="J14" s="163"/>
      <c r="K14" s="163"/>
      <c r="L14" s="163"/>
      <c r="M14" s="163"/>
      <c r="N14" s="163"/>
      <c r="O14" s="163"/>
      <c r="P14" s="163"/>
      <c r="Q14" s="163"/>
      <c r="R14" s="163">
        <v>20</v>
      </c>
      <c r="S14" s="163"/>
      <c r="T14" s="163"/>
      <c r="U14" s="163"/>
      <c r="V14" s="163"/>
      <c r="W14" s="163">
        <v>20</v>
      </c>
    </row>
    <row r="15" ht="30" customHeight="1" spans="1:23">
      <c r="A15" s="92" t="s">
        <v>374</v>
      </c>
      <c r="B15" s="92" t="s">
        <v>375</v>
      </c>
      <c r="C15" s="92" t="s">
        <v>373</v>
      </c>
      <c r="D15" s="92" t="s">
        <v>67</v>
      </c>
      <c r="E15" s="92" t="s">
        <v>88</v>
      </c>
      <c r="F15" s="92" t="s">
        <v>89</v>
      </c>
      <c r="G15" s="92" t="s">
        <v>327</v>
      </c>
      <c r="H15" s="92" t="s">
        <v>234</v>
      </c>
      <c r="I15" s="163">
        <v>15</v>
      </c>
      <c r="J15" s="163"/>
      <c r="K15" s="163"/>
      <c r="L15" s="163"/>
      <c r="M15" s="163"/>
      <c r="N15" s="163"/>
      <c r="O15" s="163"/>
      <c r="P15" s="163"/>
      <c r="Q15" s="163"/>
      <c r="R15" s="163">
        <v>15</v>
      </c>
      <c r="S15" s="163"/>
      <c r="T15" s="163"/>
      <c r="U15" s="163"/>
      <c r="V15" s="163"/>
      <c r="W15" s="163">
        <v>15</v>
      </c>
    </row>
    <row r="16" ht="30" customHeight="1" spans="1:23">
      <c r="A16" s="92" t="s">
        <v>374</v>
      </c>
      <c r="B16" s="92" t="s">
        <v>375</v>
      </c>
      <c r="C16" s="92" t="s">
        <v>373</v>
      </c>
      <c r="D16" s="92" t="s">
        <v>67</v>
      </c>
      <c r="E16" s="92" t="s">
        <v>88</v>
      </c>
      <c r="F16" s="92" t="s">
        <v>89</v>
      </c>
      <c r="G16" s="92" t="s">
        <v>328</v>
      </c>
      <c r="H16" s="92" t="s">
        <v>239</v>
      </c>
      <c r="I16" s="163">
        <v>2</v>
      </c>
      <c r="J16" s="163"/>
      <c r="K16" s="163"/>
      <c r="L16" s="163"/>
      <c r="M16" s="163"/>
      <c r="N16" s="163"/>
      <c r="O16" s="163"/>
      <c r="P16" s="163"/>
      <c r="Q16" s="163"/>
      <c r="R16" s="163">
        <v>2</v>
      </c>
      <c r="S16" s="163"/>
      <c r="T16" s="163"/>
      <c r="U16" s="163"/>
      <c r="V16" s="163"/>
      <c r="W16" s="163">
        <v>2</v>
      </c>
    </row>
    <row r="17" ht="30" customHeight="1" spans="1:23">
      <c r="A17" s="92" t="s">
        <v>374</v>
      </c>
      <c r="B17" s="92" t="s">
        <v>375</v>
      </c>
      <c r="C17" s="92" t="s">
        <v>373</v>
      </c>
      <c r="D17" s="92" t="s">
        <v>67</v>
      </c>
      <c r="E17" s="92" t="s">
        <v>88</v>
      </c>
      <c r="F17" s="92" t="s">
        <v>89</v>
      </c>
      <c r="G17" s="92" t="s">
        <v>329</v>
      </c>
      <c r="H17" s="92" t="s">
        <v>240</v>
      </c>
      <c r="I17" s="163">
        <v>3</v>
      </c>
      <c r="J17" s="163"/>
      <c r="K17" s="163"/>
      <c r="L17" s="163"/>
      <c r="M17" s="163"/>
      <c r="N17" s="163"/>
      <c r="O17" s="163"/>
      <c r="P17" s="163"/>
      <c r="Q17" s="163"/>
      <c r="R17" s="163">
        <v>3</v>
      </c>
      <c r="S17" s="163"/>
      <c r="T17" s="163"/>
      <c r="U17" s="163"/>
      <c r="V17" s="163"/>
      <c r="W17" s="163">
        <v>3</v>
      </c>
    </row>
    <row r="18" ht="30" customHeight="1" spans="1:23">
      <c r="A18" s="159" t="s">
        <v>126</v>
      </c>
      <c r="B18" s="159"/>
      <c r="C18" s="160"/>
      <c r="D18" s="160"/>
      <c r="E18" s="160"/>
      <c r="F18" s="160"/>
      <c r="G18" s="160"/>
      <c r="H18" s="160"/>
      <c r="I18" s="163">
        <v>310.6</v>
      </c>
      <c r="J18" s="163">
        <v>290.6</v>
      </c>
      <c r="K18" s="163"/>
      <c r="L18" s="163"/>
      <c r="M18" s="163"/>
      <c r="N18" s="163"/>
      <c r="O18" s="163"/>
      <c r="P18" s="163"/>
      <c r="Q18" s="163"/>
      <c r="R18" s="163">
        <v>20</v>
      </c>
      <c r="S18" s="163"/>
      <c r="T18" s="163"/>
      <c r="U18" s="163"/>
      <c r="V18" s="163"/>
      <c r="W18" s="163">
        <v>20</v>
      </c>
    </row>
  </sheetData>
  <mergeCells count="28">
    <mergeCell ref="A2:W2"/>
    <mergeCell ref="A3:H3"/>
    <mergeCell ref="J4:M4"/>
    <mergeCell ref="N4:P4"/>
    <mergeCell ref="R4:W4"/>
    <mergeCell ref="J5:K5"/>
    <mergeCell ref="A18:H18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6" right="0.393055555555556" top="0.511805555555556" bottom="0.511805555555556" header="0.314583333333333" footer="0.314583333333333"/>
  <pageSetup paperSize="9" scale="61" orientation="landscape" horizontalDpi="600" verticalDpi="600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一般公共预算支出预算表（按功能科目分类）02-2</vt:lpstr>
      <vt:lpstr>一般公共预算支出预算明细表（按经济科目分类）02-3</vt:lpstr>
      <vt:lpstr>一般公共预算“三公”经费支出预算表03</vt:lpstr>
      <vt:lpstr>基本支出预算表（人员类、运转类公用经费项目）04</vt:lpstr>
      <vt:lpstr>项目支出预算表（其他运转类、特定目标类项目）05-1</vt:lpstr>
      <vt:lpstr>项目支出绩效目标表（本次下达）05-2</vt:lpstr>
      <vt:lpstr>项目支出绩效目标表（另文下达）05-3</vt:lpstr>
      <vt:lpstr>政府性基金预算支出预算表06</vt:lpstr>
      <vt:lpstr>国有资本经营预算支出预算表07</vt:lpstr>
      <vt:lpstr>部门政府采购预算表08-1</vt:lpstr>
      <vt:lpstr>政府购买服务预算表08-2表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SRX</cp:lastModifiedBy>
  <dcterms:created xsi:type="dcterms:W3CDTF">2020-01-11T06:24:00Z</dcterms:created>
  <cp:lastPrinted>2021-01-13T07:07:00Z</cp:lastPrinted>
  <dcterms:modified xsi:type="dcterms:W3CDTF">2024-02-26T02:48:30Z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BBF0BB480797482D8F578455EFABDF70_13</vt:lpwstr>
  </property>
</Properties>
</file>